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9"/>
  <workbookPr defaultThemeVersion="166925"/>
  <xr:revisionPtr revIDLastSave="0" documentId="8_{C10FB120-917E-495E-AF80-4DA2147CFFB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RV_Panel_Selector" sheetId="3" r:id="rId1"/>
    <sheet name="Modul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3" l="1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K87" i="3"/>
  <c r="K86" i="3"/>
  <c r="K85" i="3"/>
  <c r="K84" i="3"/>
  <c r="K83" i="3"/>
  <c r="K82" i="3"/>
  <c r="K81" i="3"/>
  <c r="K80" i="3"/>
  <c r="K79" i="3"/>
  <c r="K78" i="3"/>
  <c r="J78" i="3"/>
  <c r="J88" i="3"/>
  <c r="J87" i="3"/>
  <c r="J86" i="3"/>
  <c r="J85" i="3"/>
  <c r="J84" i="3"/>
  <c r="J83" i="3"/>
  <c r="J82" i="3"/>
  <c r="J81" i="3"/>
  <c r="J80" i="3"/>
  <c r="J79" i="3"/>
  <c r="F37" i="3"/>
  <c r="F39" i="3" s="1"/>
  <c r="D69" i="3" l="1"/>
  <c r="D73" i="3"/>
</calcChain>
</file>

<file path=xl/sharedStrings.xml><?xml version="1.0" encoding="utf-8"?>
<sst xmlns="http://schemas.openxmlformats.org/spreadsheetml/2006/main" count="585" uniqueCount="484">
  <si>
    <t>v240614</t>
  </si>
  <si>
    <t xml:space="preserve">Panel selection worksheet for </t>
  </si>
  <si>
    <r>
      <t>myBaits</t>
    </r>
    <r>
      <rPr>
        <sz val="14"/>
        <color rgb="FF000000"/>
        <rFont val="Arial"/>
      </rPr>
      <t>®</t>
    </r>
    <r>
      <rPr>
        <b/>
        <sz val="14"/>
        <color rgb="FF000000"/>
        <rFont val="Arial"/>
      </rPr>
      <t xml:space="preserve"> Expert Respiratory Virus Kit </t>
    </r>
    <r>
      <rPr>
        <sz val="14"/>
        <color rgb="FF000000"/>
        <rFont val="Arial"/>
      </rPr>
      <t>with individual modules</t>
    </r>
  </si>
  <si>
    <t>Available kit configurations:</t>
  </si>
  <si>
    <t>SKU</t>
  </si>
  <si>
    <t>Description</t>
  </si>
  <si>
    <t># Rxns</t>
  </si>
  <si>
    <t># Tubes</t>
  </si>
  <si>
    <t>320108.V5</t>
  </si>
  <si>
    <t>myBaits Expert Respiratory Virus Kit, 1 individual module, 8 Reactions</t>
  </si>
  <si>
    <t>320116.V5</t>
  </si>
  <si>
    <t>myBaits Expert Respiratory Virus Kit, up to 2 modules (8 rxn per tube), 16 Reactions</t>
  </si>
  <si>
    <t>320148.V5</t>
  </si>
  <si>
    <t>myBaits Expert Respiratory Virus Kit, up to 6 modules (8 rxn per tube), 48 Reactions</t>
  </si>
  <si>
    <t>320172.V5</t>
  </si>
  <si>
    <t>myBaits Expert Respiratory Virus Kit, up to 9 modules (8 rxn per tube), 72 Reactions</t>
  </si>
  <si>
    <t>320196.V5</t>
  </si>
  <si>
    <t>myBaits Expert Respiratory Virus Kit, up to 12 modules (8 rxn per tube), 96 Reactions</t>
  </si>
  <si>
    <t>- Each kit option comes with 1, 2, 6, 9, or 12 tubes of baits (8 reactions worth of baits per tube)</t>
  </si>
  <si>
    <t>- There are 21 distinct bait modules to choose from. See "Modules" tab for detailed descriptions.</t>
  </si>
  <si>
    <t>- In the form below, choose the number of tubes of each module that you want in your kit:</t>
  </si>
  <si>
    <t>Select your modules:</t>
  </si>
  <si>
    <t>Available modules</t>
  </si>
  <si>
    <t>RV-Adenovirus</t>
  </si>
  <si>
    <t>Adenovirus</t>
  </si>
  <si>
    <t>RV-MERS</t>
  </si>
  <si>
    <t>MERS</t>
  </si>
  <si>
    <t>RV-Bocavirus</t>
  </si>
  <si>
    <t>Bocavirus</t>
  </si>
  <si>
    <t>RV-Metapneumo</t>
  </si>
  <si>
    <t>Metapneumovirus</t>
  </si>
  <si>
    <t>RV-Chickenpox</t>
  </si>
  <si>
    <t>Chickenpox</t>
  </si>
  <si>
    <t>RV-Mumps</t>
  </si>
  <si>
    <t>Mumps</t>
  </si>
  <si>
    <t>RV-CoronaHum</t>
  </si>
  <si>
    <t>Coronavirus Human</t>
  </si>
  <si>
    <t>RV-Orthopneum</t>
  </si>
  <si>
    <t>Orthopneumovirus/RSV</t>
  </si>
  <si>
    <t>RV-CoronNonHu</t>
  </si>
  <si>
    <t>Coronavirus Non-Human</t>
  </si>
  <si>
    <t>RV-Parainfluz</t>
  </si>
  <si>
    <t>Parainfluenza</t>
  </si>
  <si>
    <t>RV-EBV</t>
  </si>
  <si>
    <t>EBV</t>
  </si>
  <si>
    <t>RV-Parechovir</t>
  </si>
  <si>
    <t>Parechovirus</t>
  </si>
  <si>
    <t>RV-Enterovir</t>
  </si>
  <si>
    <t>Enterovirus</t>
  </si>
  <si>
    <t>RV-Rhinovirus</t>
  </si>
  <si>
    <t>Rhinovirus</t>
  </si>
  <si>
    <t>RV-InfluenzaA</t>
  </si>
  <si>
    <t>Influenza A</t>
  </si>
  <si>
    <t>RV-Roseola</t>
  </si>
  <si>
    <t>Roseola</t>
  </si>
  <si>
    <t>RV-InfluenzaB</t>
  </si>
  <si>
    <t>Influenza B</t>
  </si>
  <si>
    <t>RV-SARS</t>
  </si>
  <si>
    <t>SARS</t>
  </si>
  <si>
    <t>RV-InfluenzaC</t>
  </si>
  <si>
    <t>Influenza C</t>
  </si>
  <si>
    <t>RV-SARS-CoV-2</t>
  </si>
  <si>
    <t>SARS-CoV-2</t>
  </si>
  <si>
    <t>RV-Measles</t>
  </si>
  <si>
    <t>Measles</t>
  </si>
  <si>
    <t>Your selection:</t>
  </si>
  <si>
    <t>= # reactions required</t>
  </si>
  <si>
    <t>tubes</t>
  </si>
  <si>
    <t>= SKU of compatible kit</t>
  </si>
  <si>
    <t>Notes:</t>
  </si>
  <si>
    <t>- Each module will be provided in individual tube(s), each with 8 reactions worth of probes</t>
  </si>
  <si>
    <t>- For capture, you can use the modules independently, or pool together for custom combinations</t>
  </si>
  <si>
    <t>Submit this sheet to orders@arbor.daicel.com at the time your order is placed.</t>
  </si>
  <si>
    <t>Thank you!</t>
  </si>
  <si>
    <t>Please do not modify contents of cells below this line - For Daicel Arbor systems use only</t>
  </si>
  <si>
    <t>Summary - Selected modules</t>
  </si>
  <si>
    <t>Summary - Kit configuration</t>
  </si>
  <si>
    <t>with DID</t>
  </si>
  <si>
    <t>without DID</t>
  </si>
  <si>
    <t>Daicel Arbor Biosciences</t>
  </si>
  <si>
    <t>myBaits Expert Respiratory Virus Kit</t>
  </si>
  <si>
    <t>Composition of bait modules - June 2024</t>
  </si>
  <si>
    <t>#</t>
  </si>
  <si>
    <t>Module Names</t>
  </si>
  <si>
    <t># ref genomes included in the module</t>
  </si>
  <si>
    <t>Design ID</t>
  </si>
  <si>
    <t xml:space="preserve">Adenovirus </t>
  </si>
  <si>
    <t>&gt;15</t>
  </si>
  <si>
    <t xml:space="preserve">RV-Adenovirus </t>
  </si>
  <si>
    <t>ALL</t>
  </si>
  <si>
    <t>All combined</t>
  </si>
  <si>
    <t>RV-21Complete</t>
  </si>
  <si>
    <t>Module Name</t>
  </si>
  <si>
    <t>Module Design ID</t>
  </si>
  <si>
    <t>Subset</t>
  </si>
  <si>
    <t>NCBI RefSeq Name/Description</t>
  </si>
  <si>
    <t>NCBI accession</t>
  </si>
  <si>
    <t>Adenovirus A</t>
  </si>
  <si>
    <t>Human adenovirus A</t>
  </si>
  <si>
    <t>NC_001460.1</t>
  </si>
  <si>
    <t>Adenovirus B</t>
  </si>
  <si>
    <t>Human mastadenovirus B</t>
  </si>
  <si>
    <t>NC_011203.1</t>
  </si>
  <si>
    <t>NC_011202.1</t>
  </si>
  <si>
    <t>Human adenovirus type 7</t>
  </si>
  <si>
    <t>AC_000018.1</t>
  </si>
  <si>
    <t>Human adenovirus type 35</t>
  </si>
  <si>
    <t>AC_000019.1</t>
  </si>
  <si>
    <t>Adenovirus C</t>
  </si>
  <si>
    <t>Human adenovirus C</t>
  </si>
  <si>
    <t>NC_001405.1</t>
  </si>
  <si>
    <t>Human adenovirus type 1</t>
  </si>
  <si>
    <t>AC_000017.1</t>
  </si>
  <si>
    <t>Human adenovirus 5</t>
  </si>
  <si>
    <t>AC_000008.1</t>
  </si>
  <si>
    <t>Adenovirus D</t>
  </si>
  <si>
    <t>Human adenovirus D</t>
  </si>
  <si>
    <t>NC_010956.1</t>
  </si>
  <si>
    <t>AC_000006.1</t>
  </si>
  <si>
    <t>Human adenovirus 54</t>
  </si>
  <si>
    <t>NC_012959.1</t>
  </si>
  <si>
    <t>Adenovirus E</t>
  </si>
  <si>
    <t>Human adenovirus E</t>
  </si>
  <si>
    <t>NC_003266.2</t>
  </si>
  <si>
    <t>Adenovirus F</t>
  </si>
  <si>
    <t>Human adenovirus F</t>
  </si>
  <si>
    <t>NC_001454.1</t>
  </si>
  <si>
    <t>Adenovirus G</t>
  </si>
  <si>
    <t>Bat mastadenovirus G isolate 250-A</t>
  </si>
  <si>
    <t>NC_031948.1</t>
  </si>
  <si>
    <t>Adenovirus supplement</t>
  </si>
  <si>
    <t>Supplemental region sequences from 149 additional genomes</t>
  </si>
  <si>
    <t>Various</t>
  </si>
  <si>
    <t>Bocaparvovirus</t>
  </si>
  <si>
    <t>Primate bocaparvovirus 1 isolate st2</t>
  </si>
  <si>
    <t>NC_007455.1</t>
  </si>
  <si>
    <t>Human bocavirus 2c PK isolate PK-5510</t>
  </si>
  <si>
    <t>NC_012042.1</t>
  </si>
  <si>
    <t>Human bocavirus 4 NI strain HBoV4-NI-385</t>
  </si>
  <si>
    <t>NC_012729.2</t>
  </si>
  <si>
    <t>Varicella zoster virus/Human alphaherpesvirus 3</t>
  </si>
  <si>
    <t>Human herpesvirus 3</t>
  </si>
  <si>
    <t>NC_001348.1</t>
  </si>
  <si>
    <t>229E</t>
  </si>
  <si>
    <t>Human coronavirus 229E</t>
  </si>
  <si>
    <t>NC_002645.1</t>
  </si>
  <si>
    <t>NL63</t>
  </si>
  <si>
    <t>Human Coronavirus NL63</t>
  </si>
  <si>
    <t>NC_005831.2</t>
  </si>
  <si>
    <t>OC43</t>
  </si>
  <si>
    <t>Human coronavirus OC43 strain ATCC VR-759</t>
  </si>
  <si>
    <t>NC_006213.1</t>
  </si>
  <si>
    <t>HKU1</t>
  </si>
  <si>
    <t>Human coronavirus HKU1</t>
  </si>
  <si>
    <t>NC_006577.2</t>
  </si>
  <si>
    <t>Subset 1</t>
  </si>
  <si>
    <t>Pipistrellus bat coronavirus HKU5</t>
  </si>
  <si>
    <t>NC_009020.1</t>
  </si>
  <si>
    <t>Bat coronavirus HKU2</t>
  </si>
  <si>
    <t>NC_009988.1</t>
  </si>
  <si>
    <t>Munia coronavirus HKU13-3514</t>
  </si>
  <si>
    <t>NC_011550.1</t>
  </si>
  <si>
    <t>Wigeon coronavirus HKU20</t>
  </si>
  <si>
    <t>NC_016995.1</t>
  </si>
  <si>
    <t>Rousettus bat coronavirus HKU10</t>
  </si>
  <si>
    <t>NC_018871.1</t>
  </si>
  <si>
    <t>Betacoronavirus HKU24 strain HKU24-R05005I</t>
  </si>
  <si>
    <t>NC_026011.1</t>
  </si>
  <si>
    <t>BtRf-AlphaCoV/YN2012</t>
  </si>
  <si>
    <t>NC_028824.1</t>
  </si>
  <si>
    <t>Ferret coronavirus isolate FRCoV-NL-2010</t>
  </si>
  <si>
    <t>NC_030292.1</t>
  </si>
  <si>
    <t>Transmissible gastroenteritis virus complete genome, genomic</t>
  </si>
  <si>
    <t>NC_038861.1</t>
  </si>
  <si>
    <t>Canada goose coronavirus strain Cambridge_Bay_2017, complete</t>
  </si>
  <si>
    <t>NC_046965.1</t>
  </si>
  <si>
    <t>Rousettus bat coronavirus HKU9</t>
  </si>
  <si>
    <t>NC_009021.1</t>
  </si>
  <si>
    <t>Subset 2</t>
  </si>
  <si>
    <t>Bat coronavirus isolate BANAL-20-52/Laos/2020</t>
  </si>
  <si>
    <t>MZ937000.1</t>
  </si>
  <si>
    <t>Bat coronavirus isolate BANAL-20-103/Laos/2020</t>
  </si>
  <si>
    <t>MZ937001.1</t>
  </si>
  <si>
    <t>Bat coronavirus isolate BANAL-20-116/Laos/2020</t>
  </si>
  <si>
    <t>MZ937002.1</t>
  </si>
  <si>
    <t>Bat coronavirus isolate BANAL-20-236/Laos/2020</t>
  </si>
  <si>
    <t>MZ937003.1</t>
  </si>
  <si>
    <t>Bat coronavirus isolate BANAL-20-247/Laos/2020</t>
  </si>
  <si>
    <t>MZ937004.1</t>
  </si>
  <si>
    <t>Subset 3</t>
  </si>
  <si>
    <t>Porcine epidemic diarrhea virus</t>
  </si>
  <si>
    <t>NC_003436.1</t>
  </si>
  <si>
    <t>Feline infectious peritonitis virus</t>
  </si>
  <si>
    <t>NC_002306.3</t>
  </si>
  <si>
    <t>Murine hepatitis virus strain MHV-A59 C12 mutant</t>
  </si>
  <si>
    <t>NC_001846.1</t>
  </si>
  <si>
    <t>Bovine coronavirus isolate BCoV-ENT</t>
  </si>
  <si>
    <t>NC_003045.1</t>
  </si>
  <si>
    <t>Avian infectious bronchitis virus</t>
  </si>
  <si>
    <t>NC_001451.1</t>
  </si>
  <si>
    <t>Sparrow coronavirus HKU17</t>
  </si>
  <si>
    <t>NC_016992.1</t>
  </si>
  <si>
    <t>Tylonycteris bat coronavirus HKU4</t>
  </si>
  <si>
    <t>NC_009019.1</t>
  </si>
  <si>
    <t>Scotophilus bat coronavirus 512</t>
  </si>
  <si>
    <t>NC_009657.1</t>
  </si>
  <si>
    <t>Beluga Whale coronavirus SW1</t>
  </si>
  <si>
    <t>NC_010646.1</t>
  </si>
  <si>
    <t>Bat coronavirus 1A</t>
  </si>
  <si>
    <t>NC_010437.1</t>
  </si>
  <si>
    <t>Bat coronavirus HKU8</t>
  </si>
  <si>
    <t>NC_010438.1</t>
  </si>
  <si>
    <t>Turkey coronavirus</t>
  </si>
  <si>
    <t>NC_010800.1</t>
  </si>
  <si>
    <t>Thrush coronavirus HKU12-600</t>
  </si>
  <si>
    <t>NC_011549.1</t>
  </si>
  <si>
    <t>Rat coronavirus Parker</t>
  </si>
  <si>
    <t>NC_012936.1</t>
  </si>
  <si>
    <t>Bat coronavirus BM48-31/BGR/2008</t>
  </si>
  <si>
    <t>NC_014470.1</t>
  </si>
  <si>
    <t>Magpie-robin coronavirus HKU18</t>
  </si>
  <si>
    <t>NC_016993.1</t>
  </si>
  <si>
    <t>Night-heron coronavirus HKU19</t>
  </si>
  <si>
    <t>NC_016994.1</t>
  </si>
  <si>
    <t>White-eye coronavirus HKU16</t>
  </si>
  <si>
    <t>NC_016991.1</t>
  </si>
  <si>
    <t>Common-moorhen coronavirus HKU21</t>
  </si>
  <si>
    <t>NC_016996.1</t>
  </si>
  <si>
    <t>Rabbit coronavirus HKU14</t>
  </si>
  <si>
    <t>NC_017083.1</t>
  </si>
  <si>
    <t>Bat coronavirus CDPHE15/USA/2006</t>
  </si>
  <si>
    <t>NC_022103.1</t>
  </si>
  <si>
    <t>Mink coronavirus strain WD1127</t>
  </si>
  <si>
    <t>NC_023760.1</t>
  </si>
  <si>
    <t>Bat Hp-betacoronavirus/Zhejiang2013</t>
  </si>
  <si>
    <t>NC_025217.1</t>
  </si>
  <si>
    <t>Camel alphacoronavirus isolate camel/Riyadh/Ry141/2015</t>
  </si>
  <si>
    <t>NC_028752.1</t>
  </si>
  <si>
    <t>Swine enteric coronavirus strain Italy/213306/2009</t>
  </si>
  <si>
    <t>NC_028806.1</t>
  </si>
  <si>
    <t>BtMr-AlphaCoV/SAX2011</t>
  </si>
  <si>
    <t>NC_028811.1</t>
  </si>
  <si>
    <t>BtRf-AlphaCoV/HuB2013</t>
  </si>
  <si>
    <t>NC_028814.1</t>
  </si>
  <si>
    <t>BtNv-AlphaCoV/SC2013</t>
  </si>
  <si>
    <t>NC_028833.1</t>
  </si>
  <si>
    <t>Rousettus bat coronavirus isolate GCCDC1 356</t>
  </si>
  <si>
    <t>NC_030886.1</t>
  </si>
  <si>
    <t>NL63-related bat coronavirus strain BtKYNL63-9a</t>
  </si>
  <si>
    <t>NC_032107.1</t>
  </si>
  <si>
    <t>Lucheng Rn rat coronavirus isolate Lucheng-19</t>
  </si>
  <si>
    <t>NC_032730.1</t>
  </si>
  <si>
    <t>Coronavirus AcCoV-JC34</t>
  </si>
  <si>
    <t>NC_034972.1</t>
  </si>
  <si>
    <t>Wencheng Sm shrew coronavirus isolate Xingguo-101 ORF1ab polyprotein, spike glycoprotein, envelope protein, membrane protein, and nucleocapsid protein genes, complete cds</t>
  </si>
  <si>
    <t>NC_035191.1</t>
  </si>
  <si>
    <t>Betacoronavirus Erinaceus/VMC/DEU/2012 isolate ErinaceusCoV/2012-174/GER/2012</t>
  </si>
  <si>
    <t>NC_039207.1</t>
  </si>
  <si>
    <t>Betacoronavirus England 1 isolate H123990006</t>
  </si>
  <si>
    <t>NC_038294.1</t>
  </si>
  <si>
    <t>Bulbul coronavirus HKU11-934</t>
  </si>
  <si>
    <t>NC_011547.1</t>
  </si>
  <si>
    <t>Porcine coronavirus HKU15 strain HKU15-155</t>
  </si>
  <si>
    <t>NC_039208.1</t>
  </si>
  <si>
    <t>Murine hepatitis virus strain A59</t>
  </si>
  <si>
    <t>NC_048217.1</t>
  </si>
  <si>
    <t>NL63-related bat coronavirus strain BtKYNL63-9b</t>
  </si>
  <si>
    <t>NC_048216.1</t>
  </si>
  <si>
    <t>Duck coronavirus isolate DK/GD/27/2014</t>
  </si>
  <si>
    <t>NC_048214.1</t>
  </si>
  <si>
    <t>Infectious bronchitis virus isolate Ind-TN92-03</t>
  </si>
  <si>
    <t>NC_048213.1</t>
  </si>
  <si>
    <t>Shrew coronavirus isolate Shrew-CoV/Tibet2014 ORF1ab polyprotein, spike glycoprotein, envelope protein, membrane protein, and nucleocapsid protein genes, complete cds</t>
  </si>
  <si>
    <t>NC_046955.1</t>
  </si>
  <si>
    <t>Wencheng Sm shrew coronavirus isolate Xingguo-74 ORF1ab polyprotein, spike glycoprotein, envelope protein, membrane protein, and nucleocapsid protein genes, complete cds</t>
  </si>
  <si>
    <t>NC_048211.1</t>
  </si>
  <si>
    <t>Alphacoronavirus Bat-CoV/P.kuhlii/Italy/3398-19/2015</t>
  </si>
  <si>
    <t>NC_046964.1</t>
  </si>
  <si>
    <t>Epstein-Barr virus/human herpesvirus 4</t>
  </si>
  <si>
    <t>Human herpesvirus 4</t>
  </si>
  <si>
    <t>NC_009334.1</t>
  </si>
  <si>
    <t>Human gammaherpesvirus 4</t>
  </si>
  <si>
    <t>NC_007605.1</t>
  </si>
  <si>
    <t>Enterovirus A</t>
  </si>
  <si>
    <t>Human enterovirus A</t>
  </si>
  <si>
    <t>NC_001612.1</t>
  </si>
  <si>
    <t>Human coxsackievirus A2 strain Fleetwood</t>
  </si>
  <si>
    <t>NC_038306.1</t>
  </si>
  <si>
    <t>Enterovirus B</t>
  </si>
  <si>
    <t>Human enterovirus B</t>
  </si>
  <si>
    <t>NC_001472.1</t>
  </si>
  <si>
    <t>Coxsackievirus B3</t>
  </si>
  <si>
    <t>NC_038307.1</t>
  </si>
  <si>
    <t>Enterovirus C</t>
  </si>
  <si>
    <t>Human poliovirus 1 Mahoney</t>
  </si>
  <si>
    <t>NC_002058.3</t>
  </si>
  <si>
    <t>Enterovirus D</t>
  </si>
  <si>
    <t>Enterovirus D70</t>
  </si>
  <si>
    <t>NC_001430.1</t>
  </si>
  <si>
    <t>Enterovirus D68</t>
  </si>
  <si>
    <t>NC_038308.1</t>
  </si>
  <si>
    <t>Enterovirus E</t>
  </si>
  <si>
    <t>Bovine enterovirus</t>
  </si>
  <si>
    <t>NC_001859.1</t>
  </si>
  <si>
    <t>Influenza A virus (A/Shanghai/02/2013(H7N9))</t>
  </si>
  <si>
    <t>NC_026422-29</t>
  </si>
  <si>
    <t>Influenza A virus (A/Korea/426/1968(H2N2))</t>
  </si>
  <si>
    <t>NC_007374-82</t>
  </si>
  <si>
    <t>Influenza A virus (A/California/07/2009(H1N1))</t>
  </si>
  <si>
    <t>NC_026431-38</t>
  </si>
  <si>
    <t>Influenza A virus (A/Goose/Guangdong/1/96(H5N1))</t>
  </si>
  <si>
    <t>NC_007357-64</t>
  </si>
  <si>
    <t>Influenza A virus (A/New York/392/2004(H3N2))</t>
  </si>
  <si>
    <t>NC_007366-73</t>
  </si>
  <si>
    <t>Influenza A virus (A/Puerto Rico/8/1934(H1N1))</t>
  </si>
  <si>
    <t>NC_002016-23</t>
  </si>
  <si>
    <t>Influenza A virus (A/Hong Kong/1073/99(H9N2))</t>
  </si>
  <si>
    <t>NC_004905-12</t>
  </si>
  <si>
    <t xml:space="preserve">Influenza B virus (B/Lee/1940) </t>
  </si>
  <si>
    <t>NC_002204-11</t>
  </si>
  <si>
    <t>Influenza C virus (C/Ann Arbor/1/50)</t>
  </si>
  <si>
    <t>NC_006306-12</t>
  </si>
  <si>
    <t>Measles morbillivirus</t>
  </si>
  <si>
    <t>NC_001498.1</t>
  </si>
  <si>
    <t>Middle East respiratory syndrome-related coronavirus isolate HCoV-EMC/2012</t>
  </si>
  <si>
    <t>NC_019843.3</t>
  </si>
  <si>
    <t>Human metapneumovirus isolate 00-1</t>
  </si>
  <si>
    <t>NC_039199.1</t>
  </si>
  <si>
    <t>Human metapneumovirus isolate CAN97-83</t>
  </si>
  <si>
    <t>AY297749.1</t>
  </si>
  <si>
    <t>Human metapneumovirus strain HMPV/USA/C1-050/2004/A</t>
  </si>
  <si>
    <t>KC562243.1</t>
  </si>
  <si>
    <t>Human metapneumovirus strain HMPV/AUS/172437891/2004/B</t>
  </si>
  <si>
    <t>KC562231.1</t>
  </si>
  <si>
    <t>Human metapneumovirus strain HMPV/Seattle/USA/SC2938/2017</t>
  </si>
  <si>
    <t>MK167039.1</t>
  </si>
  <si>
    <t>Human metapneumovirus isolate KUMC-MP</t>
  </si>
  <si>
    <t>KF516922.1</t>
  </si>
  <si>
    <t>Mumps rubulavirus</t>
  </si>
  <si>
    <t>NC_002200.1</t>
  </si>
  <si>
    <t>Orthopneumovirus / RSV</t>
  </si>
  <si>
    <t>Orthopneumovirus/Respiratory Syncytial Virus</t>
  </si>
  <si>
    <t>Human orthopneumovirus Subgroup A</t>
  </si>
  <si>
    <t>NC_038235.1</t>
  </si>
  <si>
    <t>Human orthopneumovirus Subgroup B</t>
  </si>
  <si>
    <t>NC_001781.1</t>
  </si>
  <si>
    <t>Human orthopneumovirus strain 7I6</t>
  </si>
  <si>
    <t>MF973161.1</t>
  </si>
  <si>
    <t>Human orthopneumovirus strain RSVA/Homo sapiens/USA/83G-012-01/1983</t>
  </si>
  <si>
    <t>KU316103.1</t>
  </si>
  <si>
    <t>Human respiratory syncytial virus isolate RSV-11</t>
  </si>
  <si>
    <t>GU591768.1</t>
  </si>
  <si>
    <t>Human respiratory syncytial virus isolate RSV-9</t>
  </si>
  <si>
    <t>GU591766.1</t>
  </si>
  <si>
    <t>Human respiratory syncytial virus MaxL</t>
  </si>
  <si>
    <t>MK733768.1</t>
  </si>
  <si>
    <t>Human parainfluenza virus 1</t>
  </si>
  <si>
    <t>NC_003461.1</t>
  </si>
  <si>
    <t>Human rubulavirus 2</t>
  </si>
  <si>
    <t>NC_003443.1</t>
  </si>
  <si>
    <t>Human parainfluenza virus 3</t>
  </si>
  <si>
    <t>NC_001796.2</t>
  </si>
  <si>
    <t>Human parainfluenza virus 4a viral cRNA</t>
  </si>
  <si>
    <t>NC_021928.1</t>
  </si>
  <si>
    <t>Parechovirus 22 EV22</t>
  </si>
  <si>
    <t>NC_038319.1</t>
  </si>
  <si>
    <t>Human parechovirus</t>
  </si>
  <si>
    <t>NC_001897.1</t>
  </si>
  <si>
    <t>Human parechovirus 7</t>
  </si>
  <si>
    <t>EU556224.1</t>
  </si>
  <si>
    <t>Parechovirus A isolate B1347</t>
  </si>
  <si>
    <t>MW476125.1</t>
  </si>
  <si>
    <t>Human parechovirus 1 strain PAK419, partial genome</t>
  </si>
  <si>
    <t>MT482343.1</t>
  </si>
  <si>
    <t>Human parechovirus 1 strain KVP6 polyprotein gene, complete cds</t>
  </si>
  <si>
    <t>KC769584.1</t>
  </si>
  <si>
    <t>Rhinovirus A</t>
  </si>
  <si>
    <t>Human rhinovirus A1</t>
  </si>
  <si>
    <t>NC_038311.1</t>
  </si>
  <si>
    <t>Human rhinovirus A89</t>
  </si>
  <si>
    <t>NC_001617.1</t>
  </si>
  <si>
    <t>Rhinovirus A75</t>
  </si>
  <si>
    <t>DQ473510.1</t>
  </si>
  <si>
    <t>Rhinovirus A59</t>
  </si>
  <si>
    <t>DQ473500.1</t>
  </si>
  <si>
    <t>Rhinovirus A23</t>
  </si>
  <si>
    <t>DQ473497.1</t>
  </si>
  <si>
    <t>Rhinovirus A74</t>
  </si>
  <si>
    <t>DQ473494.1</t>
  </si>
  <si>
    <t>Rhinovirus A25 strain RvA25/USA/2021/255235</t>
  </si>
  <si>
    <t>MZ153273.1</t>
  </si>
  <si>
    <t>Rhinovirus A57 strain SC9723</t>
  </si>
  <si>
    <t>KY369874.1</t>
  </si>
  <si>
    <t>Rhinovirus A16 isolate KC939 clone pR16.939</t>
  </si>
  <si>
    <t>KX891411.1</t>
  </si>
  <si>
    <t>Rhinovirus A101 isolate hrv-A101</t>
  </si>
  <si>
    <t>GQ415051.1</t>
  </si>
  <si>
    <t>Human rhinovirus 95 strain ATCC VR-1301</t>
  </si>
  <si>
    <t>FJ445170.1</t>
  </si>
  <si>
    <t>Human rhinovirus 98 strain ATCC VR-1298</t>
  </si>
  <si>
    <t>FJ445173.1</t>
  </si>
  <si>
    <t>Human rhinovirus 68 strain ATCC VR-1178</t>
  </si>
  <si>
    <t>FJ445150.1</t>
  </si>
  <si>
    <t>Human rhinovirus 65 strain ATCC VR-1175</t>
  </si>
  <si>
    <t>FJ445147.1</t>
  </si>
  <si>
    <t>Human rhinovirus 60 strain ATCC VR-1473</t>
  </si>
  <si>
    <t>FJ445143.1</t>
  </si>
  <si>
    <t>Human rhinovirus 58 strain ATCC VR-1168</t>
  </si>
  <si>
    <t>FJ445142.1</t>
  </si>
  <si>
    <t>Human rhinovirus 32 strain ATCC VR-1142</t>
  </si>
  <si>
    <t>FJ445127.1</t>
  </si>
  <si>
    <t>Human rhinovirus 31 strain ATCC VR-506</t>
  </si>
  <si>
    <t>FJ445126.1</t>
  </si>
  <si>
    <t>Human rhinovirus 19 strain ATCC VR-1129</t>
  </si>
  <si>
    <t>FJ445119.1</t>
  </si>
  <si>
    <t>Human rhinovirus 13 isolate F03</t>
  </si>
  <si>
    <t>FJ445117.1</t>
  </si>
  <si>
    <t>Human rhinovirus 12</t>
  </si>
  <si>
    <t>EF173415.1</t>
  </si>
  <si>
    <t>Human rhinovirus 11</t>
  </si>
  <si>
    <t>EF173414.1</t>
  </si>
  <si>
    <t>Rhinovirus B</t>
  </si>
  <si>
    <t>Human rhinovirus B3</t>
  </si>
  <si>
    <t>NC_038312.1</t>
  </si>
  <si>
    <t>Rhinovirus B91 isolate ZJ2015_001</t>
  </si>
  <si>
    <t>KX494871.1</t>
  </si>
  <si>
    <t>Rhinovirus B97 strain SC1079</t>
  </si>
  <si>
    <t>KY369883.1</t>
  </si>
  <si>
    <t>Human rhinovirus 92 strain ATCC VR-1293</t>
  </si>
  <si>
    <t>FJ445169.1</t>
  </si>
  <si>
    <t>Human rhinovirus 5 strain ATCC VR-485</t>
  </si>
  <si>
    <t>FJ445112.1</t>
  </si>
  <si>
    <t>Rhinovirus C</t>
  </si>
  <si>
    <t>Human rhinovirus C</t>
  </si>
  <si>
    <t>NC_009996.1</t>
  </si>
  <si>
    <t>Human rhinovirus NAT001</t>
  </si>
  <si>
    <t>NC_038878.1</t>
  </si>
  <si>
    <t>Human rhinovirus C isolate JAL-1</t>
  </si>
  <si>
    <t>JX291115.1</t>
  </si>
  <si>
    <t>Human rhinovirus C isolate LZY79</t>
  </si>
  <si>
    <t>JF317014.1</t>
  </si>
  <si>
    <t>Human rhinovirus C11 strain CL-170085</t>
  </si>
  <si>
    <t>EU840952.2</t>
  </si>
  <si>
    <t>Rhinovirus C strain RvC7/USA/2021/LQUYNG</t>
  </si>
  <si>
    <t>OM001438.1</t>
  </si>
  <si>
    <t>Rhinovirus C56 strain RvC56/USA/2021/367987-4</t>
  </si>
  <si>
    <t>MZ153279.1</t>
  </si>
  <si>
    <t>Rhinovirus C39 strain RvC39/USA/2021/71206</t>
  </si>
  <si>
    <t>MW969536.1</t>
  </si>
  <si>
    <t>Rhinovirus C40 strain RvC40/USA/2021/70389</t>
  </si>
  <si>
    <t>MW969535.1</t>
  </si>
  <si>
    <t>Rhinovirus C35 strain RvC35/USA/2021/70881</t>
  </si>
  <si>
    <t>MW969530.1</t>
  </si>
  <si>
    <t>Rhinovirus C11 strain SC9849</t>
  </si>
  <si>
    <t>MN369038.1</t>
  </si>
  <si>
    <t>Human herpesvirus 6</t>
  </si>
  <si>
    <t>MT508970.1</t>
  </si>
  <si>
    <t>Human betaherpesvirus 6A, variant A DNA, complete virion genome, isolate U1102</t>
  </si>
  <si>
    <t>NC_001664.4</t>
  </si>
  <si>
    <t>Human herpesvirus 6A isolate AJ, complete genome</t>
  </si>
  <si>
    <t>KP257584.1</t>
  </si>
  <si>
    <t>Human herpesvirus-7 (HHV7) JI, complete virion genome</t>
  </si>
  <si>
    <t>U43400.1</t>
  </si>
  <si>
    <t>SARS coronavirus Tor2</t>
  </si>
  <si>
    <t>NC_004718.3</t>
  </si>
  <si>
    <t>Severe acute respiratory syndrome coronavirus 2 isolate Wuhan-Hu-1</t>
  </si>
  <si>
    <t>NC_045512.2</t>
  </si>
  <si>
    <t>Alpha variant</t>
  </si>
  <si>
    <t>Severe acute respiratory syndrome coronavirus 2 isolate SARS-CoV-2 B.1.1.7 NW-RKI-I-0026/2020 passage 3 genome assembly: monopartite</t>
  </si>
  <si>
    <t>OV054768.1</t>
  </si>
  <si>
    <t>Beta variant</t>
  </si>
  <si>
    <t>Severe acute respiratory syndrome coronavirus 2 isolate SARS-CoV-2/Vero E6 cells/DEU/B.1.351/2021</t>
  </si>
  <si>
    <t>MZ433432.1</t>
  </si>
  <si>
    <t>Delta variant</t>
  </si>
  <si>
    <t>Severe acute respiratory syndrome coronavirus 2 isolate SARS-CoV-2/human/JPN/SARS-CoV-2, B.1.617.2 lineage, Delta variant/2021</t>
  </si>
  <si>
    <t>OK091006.1</t>
  </si>
  <si>
    <t>Gamma variant</t>
  </si>
  <si>
    <t>Severe acute respiratory syndrome coronavirus 2 isolate SARS-CoV-2/human/DEU/SARS-CoV-2_P.1_VeroE6_210419_P3/2021</t>
  </si>
  <si>
    <t>MZ427312.1</t>
  </si>
  <si>
    <t>Omicron variant</t>
  </si>
  <si>
    <t>Severe acute respiratory syndrome coronavirus 2 isolate SARS-CoV-2/human/NLD/EMC-Omicron-1/2021</t>
  </si>
  <si>
    <t>OM287553.1</t>
  </si>
  <si>
    <t>Precombined All-Modules</t>
  </si>
  <si>
    <t>All of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</si>
</sst>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  <font>
      <sz val="10"/>
      <color theme="1"/>
      <name val="Consolas"/>
    </font>
    <font>
      <sz val="11"/>
      <color theme="1"/>
      <name val="Arial"/>
    </font>
    <font>
      <sz val="11"/>
      <color theme="1"/>
      <name val="Courier New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Courier New"/>
    </font>
    <font>
      <b/>
      <sz val="11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i/>
      <sz val="11"/>
      <color theme="1"/>
      <name val="Arial"/>
    </font>
    <font>
      <b/>
      <i/>
      <sz val="11"/>
      <color rgb="FF000000"/>
      <name val="Arial"/>
    </font>
    <font>
      <i/>
      <sz val="10"/>
      <color rgb="FF000000"/>
      <name val="Arial"/>
    </font>
    <font>
      <sz val="9"/>
      <color theme="1" tint="0.499984740745262"/>
      <name val="Arial"/>
    </font>
    <font>
      <sz val="14"/>
      <color theme="1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sz val="16"/>
      <color theme="1"/>
      <name val="Arial"/>
    </font>
    <font>
      <sz val="11"/>
      <color rgb="FF002060"/>
      <name val="Arial"/>
    </font>
    <font>
      <b/>
      <sz val="11"/>
      <color rgb="FF002060"/>
      <name val="Arial"/>
    </font>
    <font>
      <sz val="8.5"/>
      <color rgb="FF002060"/>
      <name val="Arial"/>
    </font>
    <font>
      <sz val="8"/>
      <color rgb="FF000000"/>
      <name val="Arial"/>
    </font>
    <font>
      <sz val="8"/>
      <color theme="1" tint="0.34998626667073579"/>
      <name val="Arial"/>
    </font>
    <font>
      <i/>
      <sz val="11"/>
      <color rgb="FF000000"/>
      <name val="Arial"/>
    </font>
    <font>
      <sz val="14"/>
      <color theme="0"/>
      <name val="Arial"/>
    </font>
    <font>
      <sz val="11"/>
      <color theme="0"/>
      <name val="Arial"/>
    </font>
    <font>
      <sz val="11"/>
      <color theme="1" tint="4.9989318521683403E-2"/>
      <name val="Arial"/>
    </font>
    <font>
      <b/>
      <sz val="14"/>
      <color theme="1"/>
      <name val="Arial"/>
    </font>
    <font>
      <i/>
      <sz val="12"/>
      <color theme="1"/>
      <name val="Arial"/>
    </font>
    <font>
      <i/>
      <sz val="11"/>
      <color rgb="FF002060"/>
      <name val="Arial"/>
    </font>
    <font>
      <i/>
      <u/>
      <sz val="8"/>
      <color theme="1" tint="0.499984740745262"/>
      <name val="Arial"/>
    </font>
    <font>
      <i/>
      <sz val="8"/>
      <color theme="1" tint="0.499984740745262"/>
      <name val="Arial"/>
    </font>
    <font>
      <i/>
      <sz val="11"/>
      <color theme="1" tint="0.499984740745262"/>
      <name val="Arial"/>
    </font>
    <font>
      <sz val="8"/>
      <color theme="1" tint="0.499984740745262"/>
      <name val="Arial"/>
    </font>
    <font>
      <sz val="11"/>
      <color theme="1" tint="0.499984740745262"/>
      <name val="Arial"/>
    </font>
    <font>
      <i/>
      <sz val="11"/>
      <color theme="4"/>
      <name val="Arial"/>
    </font>
    <font>
      <sz val="11"/>
      <color theme="4"/>
      <name val="Arial"/>
    </font>
    <font>
      <b/>
      <sz val="14"/>
      <color theme="4"/>
      <name val="Arial"/>
    </font>
  </fonts>
  <fills count="4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  <fill>
      <patternFill patternType="solid">
        <fgColor rgb="FF45818E"/>
        <bgColor rgb="FF45818E"/>
      </patternFill>
    </fill>
    <fill>
      <patternFill patternType="solid">
        <fgColor rgb="FFA2C4C9"/>
        <bgColor rgb="FFA2C4C9"/>
      </patternFill>
    </fill>
    <fill>
      <patternFill patternType="solid">
        <fgColor rgb="FF4A86E8"/>
        <bgColor rgb="FF4A86E8"/>
      </patternFill>
    </fill>
    <fill>
      <patternFill patternType="solid">
        <fgColor rgb="FFA4C2F4"/>
        <bgColor rgb="FFA4C2F4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  <fill>
      <patternFill patternType="solid">
        <fgColor rgb="FFA61C00"/>
        <bgColor rgb="FFA61C00"/>
      </patternFill>
    </fill>
    <fill>
      <patternFill patternType="solid">
        <fgColor rgb="FFDD7E6B"/>
        <bgColor rgb="FFDD7E6B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0000"/>
        <bgColor rgb="FFCC0000"/>
      </patternFill>
    </fill>
    <fill>
      <patternFill patternType="solid">
        <fgColor rgb="FF0B5394"/>
        <bgColor rgb="FF0B5394"/>
      </patternFill>
    </fill>
    <fill>
      <patternFill patternType="solid">
        <fgColor rgb="FF6FA8DC"/>
        <bgColor rgb="FF6FA8D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BF9000"/>
        <bgColor rgb="FFBF9000"/>
      </patternFill>
    </fill>
    <fill>
      <patternFill patternType="solid">
        <fgColor rgb="FFFFD966"/>
        <bgColor rgb="FFFFD966"/>
      </patternFill>
    </fill>
    <fill>
      <patternFill patternType="solid">
        <fgColor rgb="FF674EA7"/>
        <bgColor rgb="FF674EA7"/>
      </patternFill>
    </fill>
    <fill>
      <patternFill patternType="solid">
        <fgColor rgb="FFB4A7D6"/>
        <bgColor rgb="FFB4A7D6"/>
      </patternFill>
    </fill>
    <fill>
      <patternFill patternType="solid">
        <fgColor rgb="FFB45F06"/>
        <bgColor rgb="FFB45F06"/>
      </patternFill>
    </fill>
    <fill>
      <patternFill patternType="solid">
        <fgColor rgb="FFF9CB9C"/>
        <bgColor rgb="FFF9CB9C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quotePrefix="1" applyFont="1"/>
    <xf numFmtId="0" fontId="10" fillId="0" borderId="0" xfId="0" quotePrefix="1" applyFont="1"/>
    <xf numFmtId="0" fontId="11" fillId="4" borderId="0" xfId="0" applyFont="1" applyFill="1"/>
    <xf numFmtId="0" fontId="13" fillId="4" borderId="0" xfId="0" applyFont="1" applyFill="1"/>
    <xf numFmtId="0" fontId="9" fillId="11" borderId="0" xfId="0" applyFont="1" applyFill="1"/>
    <xf numFmtId="0" fontId="10" fillId="11" borderId="0" xfId="0" applyFont="1" applyFill="1"/>
    <xf numFmtId="0" fontId="7" fillId="12" borderId="0" xfId="0" applyFont="1" applyFill="1"/>
    <xf numFmtId="0" fontId="14" fillId="12" borderId="0" xfId="0" applyFont="1" applyFill="1"/>
    <xf numFmtId="0" fontId="5" fillId="12" borderId="0" xfId="0" applyFont="1" applyFill="1"/>
    <xf numFmtId="0" fontId="8" fillId="12" borderId="0" xfId="0" applyFont="1" applyFill="1"/>
    <xf numFmtId="0" fontId="15" fillId="12" borderId="0" xfId="0" applyFont="1" applyFill="1"/>
    <xf numFmtId="0" fontId="11" fillId="13" borderId="0" xfId="0" applyFont="1" applyFill="1"/>
    <xf numFmtId="0" fontId="6" fillId="13" borderId="0" xfId="0" applyFont="1" applyFill="1"/>
    <xf numFmtId="0" fontId="7" fillId="14" borderId="0" xfId="0" applyFont="1" applyFill="1"/>
    <xf numFmtId="0" fontId="14" fillId="14" borderId="0" xfId="0" applyFont="1" applyFill="1"/>
    <xf numFmtId="0" fontId="5" fillId="14" borderId="0" xfId="0" applyFont="1" applyFill="1"/>
    <xf numFmtId="0" fontId="11" fillId="15" borderId="0" xfId="0" applyFont="1" applyFill="1"/>
    <xf numFmtId="0" fontId="6" fillId="15" borderId="0" xfId="0" applyFont="1" applyFill="1"/>
    <xf numFmtId="0" fontId="5" fillId="16" borderId="0" xfId="0" applyFont="1" applyFill="1"/>
    <xf numFmtId="0" fontId="14" fillId="16" borderId="0" xfId="0" applyFont="1" applyFill="1"/>
    <xf numFmtId="0" fontId="9" fillId="17" borderId="0" xfId="0" applyFont="1" applyFill="1"/>
    <xf numFmtId="0" fontId="10" fillId="17" borderId="0" xfId="0" applyFont="1" applyFill="1"/>
    <xf numFmtId="0" fontId="5" fillId="18" borderId="0" xfId="0" applyFont="1" applyFill="1"/>
    <xf numFmtId="0" fontId="14" fillId="18" borderId="0" xfId="0" applyFont="1" applyFill="1"/>
    <xf numFmtId="0" fontId="11" fillId="19" borderId="0" xfId="0" applyFont="1" applyFill="1"/>
    <xf numFmtId="0" fontId="6" fillId="19" borderId="0" xfId="0" applyFont="1" applyFill="1"/>
    <xf numFmtId="0" fontId="16" fillId="20" borderId="0" xfId="0" applyFont="1" applyFill="1" applyAlignment="1">
      <alignment horizontal="left"/>
    </xf>
    <xf numFmtId="0" fontId="14" fillId="20" borderId="0" xfId="0" applyFont="1" applyFill="1"/>
    <xf numFmtId="0" fontId="14" fillId="20" borderId="0" xfId="0" applyFont="1" applyFill="1" applyAlignment="1">
      <alignment horizontal="left"/>
    </xf>
    <xf numFmtId="0" fontId="5" fillId="20" borderId="0" xfId="0" applyFont="1" applyFill="1" applyAlignment="1">
      <alignment horizontal="left"/>
    </xf>
    <xf numFmtId="0" fontId="11" fillId="21" borderId="0" xfId="0" applyFont="1" applyFill="1"/>
    <xf numFmtId="0" fontId="6" fillId="21" borderId="0" xfId="0" applyFont="1" applyFill="1"/>
    <xf numFmtId="0" fontId="5" fillId="22" borderId="0" xfId="0" applyFont="1" applyFill="1"/>
    <xf numFmtId="0" fontId="14" fillId="22" borderId="0" xfId="0" applyFont="1" applyFill="1"/>
    <xf numFmtId="0" fontId="9" fillId="23" borderId="0" xfId="0" applyFont="1" applyFill="1"/>
    <xf numFmtId="0" fontId="10" fillId="23" borderId="0" xfId="0" applyFont="1" applyFill="1"/>
    <xf numFmtId="0" fontId="5" fillId="24" borderId="0" xfId="0" applyFont="1" applyFill="1"/>
    <xf numFmtId="0" fontId="14" fillId="24" borderId="0" xfId="0" applyFont="1" applyFill="1"/>
    <xf numFmtId="0" fontId="8" fillId="24" borderId="0" xfId="0" applyFont="1" applyFill="1"/>
    <xf numFmtId="0" fontId="9" fillId="14" borderId="0" xfId="0" applyFont="1" applyFill="1"/>
    <xf numFmtId="0" fontId="10" fillId="14" borderId="0" xfId="0" applyFont="1" applyFill="1"/>
    <xf numFmtId="0" fontId="7" fillId="25" borderId="0" xfId="0" applyFont="1" applyFill="1"/>
    <xf numFmtId="0" fontId="14" fillId="25" borderId="0" xfId="0" applyFont="1" applyFill="1"/>
    <xf numFmtId="0" fontId="5" fillId="25" borderId="0" xfId="0" applyFont="1" applyFill="1"/>
    <xf numFmtId="0" fontId="9" fillId="15" borderId="0" xfId="0" applyFont="1" applyFill="1"/>
    <xf numFmtId="0" fontId="10" fillId="15" borderId="0" xfId="0" applyFont="1" applyFill="1"/>
    <xf numFmtId="0" fontId="7" fillId="26" borderId="0" xfId="0" applyFont="1" applyFill="1"/>
    <xf numFmtId="0" fontId="14" fillId="26" borderId="0" xfId="0" applyFont="1" applyFill="1"/>
    <xf numFmtId="0" fontId="9" fillId="27" borderId="0" xfId="0" applyFont="1" applyFill="1"/>
    <xf numFmtId="0" fontId="10" fillId="27" borderId="0" xfId="0" applyFont="1" applyFill="1"/>
    <xf numFmtId="0" fontId="7" fillId="28" borderId="0" xfId="0" applyFont="1" applyFill="1"/>
    <xf numFmtId="0" fontId="8" fillId="28" borderId="0" xfId="0" applyFont="1" applyFill="1"/>
    <xf numFmtId="0" fontId="14" fillId="28" borderId="0" xfId="0" applyFont="1" applyFill="1"/>
    <xf numFmtId="0" fontId="11" fillId="29" borderId="0" xfId="0" applyFont="1" applyFill="1"/>
    <xf numFmtId="0" fontId="6" fillId="29" borderId="0" xfId="0" applyFont="1" applyFill="1"/>
    <xf numFmtId="0" fontId="7" fillId="30" borderId="0" xfId="0" applyFont="1" applyFill="1"/>
    <xf numFmtId="0" fontId="8" fillId="30" borderId="0" xfId="0" applyFont="1" applyFill="1"/>
    <xf numFmtId="0" fontId="14" fillId="30" borderId="0" xfId="0" applyFont="1" applyFill="1"/>
    <xf numFmtId="0" fontId="9" fillId="31" borderId="0" xfId="0" applyFont="1" applyFill="1"/>
    <xf numFmtId="0" fontId="10" fillId="31" borderId="0" xfId="0" applyFont="1" applyFill="1"/>
    <xf numFmtId="0" fontId="5" fillId="11" borderId="0" xfId="0" applyFont="1" applyFill="1"/>
    <xf numFmtId="0" fontId="14" fillId="11" borderId="0" xfId="0" applyFont="1" applyFill="1"/>
    <xf numFmtId="0" fontId="9" fillId="32" borderId="0" xfId="0" applyFont="1" applyFill="1"/>
    <xf numFmtId="0" fontId="10" fillId="32" borderId="0" xfId="0" applyFont="1" applyFill="1"/>
    <xf numFmtId="0" fontId="7" fillId="33" borderId="0" xfId="0" applyFont="1" applyFill="1"/>
    <xf numFmtId="0" fontId="14" fillId="33" borderId="0" xfId="0" applyFont="1" applyFill="1"/>
    <xf numFmtId="0" fontId="8" fillId="33" borderId="0" xfId="0" applyFont="1" applyFill="1"/>
    <xf numFmtId="0" fontId="5" fillId="33" borderId="0" xfId="0" applyFont="1" applyFill="1"/>
    <xf numFmtId="0" fontId="9" fillId="34" borderId="0" xfId="0" applyFont="1" applyFill="1"/>
    <xf numFmtId="0" fontId="10" fillId="34" borderId="0" xfId="0" applyFont="1" applyFill="1"/>
    <xf numFmtId="0" fontId="5" fillId="35" borderId="0" xfId="0" applyFont="1" applyFill="1"/>
    <xf numFmtId="0" fontId="14" fillId="35" borderId="0" xfId="0" applyFont="1" applyFill="1"/>
    <xf numFmtId="0" fontId="9" fillId="36" borderId="0" xfId="0" applyFont="1" applyFill="1"/>
    <xf numFmtId="0" fontId="10" fillId="36" borderId="0" xfId="0" applyFont="1" applyFill="1"/>
    <xf numFmtId="0" fontId="7" fillId="37" borderId="0" xfId="0" applyFont="1" applyFill="1"/>
    <xf numFmtId="0" fontId="14" fillId="37" borderId="0" xfId="0" applyFont="1" applyFill="1"/>
    <xf numFmtId="0" fontId="5" fillId="37" borderId="0" xfId="0" applyFont="1" applyFill="1"/>
    <xf numFmtId="0" fontId="7" fillId="18" borderId="0" xfId="0" applyFont="1" applyFill="1"/>
    <xf numFmtId="0" fontId="9" fillId="38" borderId="0" xfId="0" applyFont="1" applyFill="1"/>
    <xf numFmtId="0" fontId="10" fillId="38" borderId="0" xfId="0" applyFont="1" applyFill="1"/>
    <xf numFmtId="0" fontId="5" fillId="39" borderId="0" xfId="0" applyFont="1" applyFill="1"/>
    <xf numFmtId="0" fontId="14" fillId="39" borderId="0" xfId="0" applyFont="1" applyFill="1"/>
    <xf numFmtId="0" fontId="9" fillId="40" borderId="0" xfId="0" applyFont="1" applyFill="1"/>
    <xf numFmtId="0" fontId="10" fillId="40" borderId="0" xfId="0" applyFont="1" applyFill="1"/>
    <xf numFmtId="0" fontId="5" fillId="41" borderId="0" xfId="0" applyFont="1" applyFill="1"/>
    <xf numFmtId="0" fontId="8" fillId="41" borderId="0" xfId="0" applyFont="1" applyFill="1"/>
    <xf numFmtId="0" fontId="14" fillId="41" borderId="0" xfId="0" applyFont="1" applyFill="1"/>
    <xf numFmtId="0" fontId="11" fillId="42" borderId="0" xfId="0" applyFont="1" applyFill="1"/>
    <xf numFmtId="0" fontId="6" fillId="42" borderId="0" xfId="0" applyFont="1" applyFill="1"/>
    <xf numFmtId="0" fontId="5" fillId="43" borderId="0" xfId="0" applyFont="1" applyFill="1"/>
    <xf numFmtId="0" fontId="14" fillId="43" borderId="0" xfId="0" applyFont="1" applyFill="1"/>
    <xf numFmtId="0" fontId="17" fillId="0" borderId="0" xfId="0" applyFont="1"/>
    <xf numFmtId="0" fontId="18" fillId="0" borderId="0" xfId="0" applyFont="1"/>
    <xf numFmtId="0" fontId="5" fillId="4" borderId="13" xfId="0" applyFont="1" applyFill="1" applyBorder="1"/>
    <xf numFmtId="0" fontId="5" fillId="4" borderId="14" xfId="0" applyFont="1" applyFill="1" applyBorder="1"/>
    <xf numFmtId="0" fontId="19" fillId="4" borderId="15" xfId="0" applyFont="1" applyFill="1" applyBorder="1"/>
    <xf numFmtId="0" fontId="5" fillId="4" borderId="16" xfId="0" applyFont="1" applyFill="1" applyBorder="1"/>
    <xf numFmtId="0" fontId="5" fillId="4" borderId="0" xfId="0" applyFont="1" applyFill="1" applyBorder="1"/>
    <xf numFmtId="0" fontId="20" fillId="4" borderId="0" xfId="0" applyFont="1" applyFill="1" applyBorder="1"/>
    <xf numFmtId="0" fontId="5" fillId="4" borderId="17" xfId="0" applyFont="1" applyFill="1" applyBorder="1"/>
    <xf numFmtId="0" fontId="21" fillId="4" borderId="0" xfId="0" applyFont="1" applyFill="1" applyBorder="1"/>
    <xf numFmtId="0" fontId="23" fillId="4" borderId="0" xfId="0" applyFont="1" applyFill="1" applyBorder="1"/>
    <xf numFmtId="0" fontId="5" fillId="2" borderId="16" xfId="0" applyFont="1" applyFill="1" applyBorder="1"/>
    <xf numFmtId="0" fontId="5" fillId="2" borderId="0" xfId="0" applyFont="1" applyFill="1" applyBorder="1"/>
    <xf numFmtId="0" fontId="5" fillId="2" borderId="17" xfId="0" applyFont="1" applyFill="1" applyBorder="1"/>
    <xf numFmtId="0" fontId="24" fillId="4" borderId="0" xfId="0" applyFont="1" applyFill="1" applyBorder="1"/>
    <xf numFmtId="0" fontId="5" fillId="0" borderId="0" xfId="0" applyFont="1" applyBorder="1"/>
    <xf numFmtId="0" fontId="25" fillId="4" borderId="2" xfId="0" applyFont="1" applyFill="1" applyBorder="1"/>
    <xf numFmtId="0" fontId="25" fillId="4" borderId="2" xfId="0" applyFont="1" applyFill="1" applyBorder="1" applyAlignment="1">
      <alignment horizontal="center"/>
    </xf>
    <xf numFmtId="0" fontId="24" fillId="4" borderId="2" xfId="0" applyFont="1" applyFill="1" applyBorder="1"/>
    <xf numFmtId="0" fontId="26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6" fillId="4" borderId="0" xfId="0" applyFont="1" applyFill="1" applyBorder="1"/>
    <xf numFmtId="0" fontId="24" fillId="4" borderId="0" xfId="0" applyFont="1" applyFill="1" applyBorder="1" applyAlignment="1">
      <alignment horizontal="center"/>
    </xf>
    <xf numFmtId="0" fontId="24" fillId="4" borderId="3" xfId="0" applyFont="1" applyFill="1" applyBorder="1"/>
    <xf numFmtId="0" fontId="26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5" fillId="4" borderId="0" xfId="0" quotePrefix="1" applyFont="1" applyFill="1" applyBorder="1"/>
    <xf numFmtId="0" fontId="11" fillId="4" borderId="0" xfId="0" quotePrefix="1" applyFont="1" applyFill="1" applyBorder="1"/>
    <xf numFmtId="0" fontId="22" fillId="7" borderId="4" xfId="0" applyFont="1" applyFill="1" applyBorder="1"/>
    <xf numFmtId="0" fontId="22" fillId="7" borderId="5" xfId="0" applyFont="1" applyFill="1" applyBorder="1"/>
    <xf numFmtId="0" fontId="7" fillId="7" borderId="5" xfId="0" applyFont="1" applyFill="1" applyBorder="1"/>
    <xf numFmtId="0" fontId="5" fillId="7" borderId="5" xfId="0" applyFont="1" applyFill="1" applyBorder="1"/>
    <xf numFmtId="0" fontId="20" fillId="7" borderId="5" xfId="0" applyFont="1" applyFill="1" applyBorder="1" applyAlignment="1">
      <alignment horizontal="center" vertical="center"/>
    </xf>
    <xf numFmtId="0" fontId="5" fillId="7" borderId="6" xfId="0" applyFont="1" applyFill="1" applyBorder="1"/>
    <xf numFmtId="0" fontId="27" fillId="3" borderId="7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5" fillId="3" borderId="8" xfId="0" applyFont="1" applyFill="1" applyBorder="1"/>
    <xf numFmtId="0" fontId="7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0" xfId="0" applyFont="1" applyFill="1" applyBorder="1"/>
    <xf numFmtId="0" fontId="29" fillId="3" borderId="0" xfId="0" applyFont="1" applyFill="1" applyBorder="1"/>
    <xf numFmtId="0" fontId="30" fillId="8" borderId="4" xfId="0" applyFont="1" applyFill="1" applyBorder="1"/>
    <xf numFmtId="0" fontId="30" fillId="8" borderId="5" xfId="0" applyFont="1" applyFill="1" applyBorder="1"/>
    <xf numFmtId="0" fontId="31" fillId="8" borderId="5" xfId="0" applyFont="1" applyFill="1" applyBorder="1"/>
    <xf numFmtId="0" fontId="31" fillId="8" borderId="6" xfId="0" applyFont="1" applyFill="1" applyBorder="1"/>
    <xf numFmtId="0" fontId="20" fillId="9" borderId="7" xfId="0" applyFont="1" applyFill="1" applyBorder="1"/>
    <xf numFmtId="0" fontId="20" fillId="9" borderId="0" xfId="0" applyFont="1" applyFill="1" applyBorder="1"/>
    <xf numFmtId="0" fontId="5" fillId="9" borderId="0" xfId="0" applyFont="1" applyFill="1" applyBorder="1"/>
    <xf numFmtId="0" fontId="5" fillId="9" borderId="8" xfId="0" applyFont="1" applyFill="1" applyBorder="1"/>
    <xf numFmtId="0" fontId="5" fillId="9" borderId="7" xfId="0" applyFont="1" applyFill="1" applyBorder="1"/>
    <xf numFmtId="0" fontId="32" fillId="9" borderId="0" xfId="0" applyFont="1" applyFill="1" applyBorder="1" applyAlignment="1">
      <alignment horizontal="center"/>
    </xf>
    <xf numFmtId="0" fontId="33" fillId="6" borderId="0" xfId="0" applyFont="1" applyFill="1" applyBorder="1" applyAlignment="1">
      <alignment horizontal="center"/>
    </xf>
    <xf numFmtId="0" fontId="20" fillId="9" borderId="0" xfId="0" quotePrefix="1" applyFont="1" applyFill="1" applyBorder="1" applyAlignment="1">
      <alignment horizontal="left"/>
    </xf>
    <xf numFmtId="0" fontId="32" fillId="9" borderId="0" xfId="0" applyFont="1" applyFill="1" applyBorder="1" applyAlignment="1">
      <alignment horizontal="center" vertical="top"/>
    </xf>
    <xf numFmtId="0" fontId="34" fillId="9" borderId="0" xfId="0" applyFont="1" applyFill="1" applyBorder="1" applyAlignment="1">
      <alignment horizontal="center"/>
    </xf>
    <xf numFmtId="0" fontId="16" fillId="9" borderId="0" xfId="0" applyFont="1" applyFill="1" applyBorder="1"/>
    <xf numFmtId="0" fontId="34" fillId="9" borderId="0" xfId="0" quotePrefix="1" applyFont="1" applyFill="1" applyBorder="1" applyAlignment="1">
      <alignment horizontal="left"/>
    </xf>
    <xf numFmtId="0" fontId="5" fillId="9" borderId="9" xfId="0" applyFont="1" applyFill="1" applyBorder="1"/>
    <xf numFmtId="0" fontId="5" fillId="9" borderId="10" xfId="0" applyFont="1" applyFill="1" applyBorder="1"/>
    <xf numFmtId="0" fontId="5" fillId="9" borderId="11" xfId="0" applyFont="1" applyFill="1" applyBorder="1"/>
    <xf numFmtId="0" fontId="35" fillId="4" borderId="0" xfId="0" applyFont="1" applyFill="1" applyBorder="1"/>
    <xf numFmtId="0" fontId="35" fillId="4" borderId="0" xfId="0" quotePrefix="1" applyFont="1" applyFill="1" applyBorder="1"/>
    <xf numFmtId="0" fontId="5" fillId="4" borderId="18" xfId="0" applyFont="1" applyFill="1" applyBorder="1"/>
    <xf numFmtId="0" fontId="35" fillId="4" borderId="19" xfId="0" quotePrefix="1" applyFont="1" applyFill="1" applyBorder="1"/>
    <xf numFmtId="0" fontId="5" fillId="4" borderId="19" xfId="0" applyFont="1" applyFill="1" applyBorder="1"/>
    <xf numFmtId="0" fontId="5" fillId="4" borderId="20" xfId="0" applyFont="1" applyFill="1" applyBorder="1"/>
    <xf numFmtId="0" fontId="16" fillId="10" borderId="0" xfId="0" applyFont="1" applyFill="1"/>
    <xf numFmtId="0" fontId="34" fillId="10" borderId="0" xfId="0" applyFont="1" applyFill="1"/>
    <xf numFmtId="0" fontId="5" fillId="10" borderId="0" xfId="0" applyFont="1" applyFill="1"/>
    <xf numFmtId="0" fontId="16" fillId="0" borderId="0" xfId="0" applyFont="1"/>
    <xf numFmtId="0" fontId="14" fillId="9" borderId="0" xfId="0" applyFont="1" applyFill="1" applyAlignment="1">
      <alignment horizontal="left" wrapText="1"/>
    </xf>
    <xf numFmtId="0" fontId="14" fillId="9" borderId="0" xfId="0" applyFont="1" applyFill="1" applyAlignment="1">
      <alignment vertical="top" wrapText="1"/>
    </xf>
    <xf numFmtId="0" fontId="36" fillId="2" borderId="0" xfId="0" applyFont="1" applyFill="1"/>
    <xf numFmtId="0" fontId="37" fillId="2" borderId="0" xfId="0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4" borderId="0" xfId="0" quotePrefix="1" applyFont="1" applyFill="1" applyBorder="1"/>
    <xf numFmtId="0" fontId="42" fillId="4" borderId="0" xfId="0" applyFont="1" applyFill="1" applyBorder="1"/>
    <xf numFmtId="0" fontId="24" fillId="4" borderId="0" xfId="0" quotePrefix="1" applyFont="1" applyFill="1" applyBorder="1"/>
    <xf numFmtId="0" fontId="43" fillId="4" borderId="0" xfId="0" quotePrefix="1" applyFont="1" applyFill="1" applyBorder="1"/>
  </cellXfs>
  <cellStyles count="1">
    <cellStyle name="Normal" xfId="0" builtinId="0"/>
  </cellStyles>
  <dxfs count="12">
    <dxf>
      <font>
        <color theme="1" tint="0.499984740745262"/>
      </font>
    </dxf>
    <dxf>
      <font>
        <color theme="1" tint="0.499984740745262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3</xdr:col>
      <xdr:colOff>895350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1CF85-258E-1E61-9382-C0B401AB1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17335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55E3-D3B4-4588-8E26-3F10B551FCFC}">
  <dimension ref="A1:O89"/>
  <sheetViews>
    <sheetView tabSelected="1" topLeftCell="A35" workbookViewId="0">
      <selection activeCell="A52" sqref="A52:XFD57"/>
    </sheetView>
  </sheetViews>
  <sheetFormatPr defaultColWidth="9.140625" defaultRowHeight="14.25"/>
  <cols>
    <col min="1" max="1" width="9.140625" style="10"/>
    <col min="2" max="2" width="5.140625" style="10" customWidth="1"/>
    <col min="3" max="3" width="5.140625" style="10" hidden="1" customWidth="1"/>
    <col min="4" max="4" width="24.42578125" style="10" customWidth="1"/>
    <col min="5" max="5" width="8.7109375" style="10" customWidth="1"/>
    <col min="6" max="6" width="11.42578125" style="10" customWidth="1"/>
    <col min="7" max="7" width="5.42578125" style="10" customWidth="1"/>
    <col min="8" max="8" width="3" style="10" customWidth="1"/>
    <col min="9" max="9" width="3" style="10" hidden="1" customWidth="1"/>
    <col min="10" max="10" width="11.42578125" style="10" customWidth="1"/>
    <col min="11" max="11" width="18.7109375" style="10" customWidth="1"/>
    <col min="12" max="12" width="11.85546875" style="10" customWidth="1"/>
    <col min="13" max="13" width="11" style="10" customWidth="1"/>
    <col min="14" max="14" width="8.7109375" style="10" customWidth="1"/>
    <col min="15" max="15" width="8.5703125" style="10" customWidth="1"/>
    <col min="16" max="16" width="23" style="10" customWidth="1"/>
    <col min="17" max="17" width="25.140625" style="10" customWidth="1"/>
    <col min="18" max="18" width="23.42578125" style="10" customWidth="1"/>
    <col min="19" max="19" width="25.5703125" style="10" customWidth="1"/>
    <col min="20" max="16384" width="9.140625" style="10"/>
  </cols>
  <sheetData>
    <row r="1" spans="1:14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 t="s">
        <v>0</v>
      </c>
    </row>
    <row r="2" spans="1:14" ht="18">
      <c r="A2" s="112"/>
      <c r="B2" s="113"/>
      <c r="C2" s="113"/>
      <c r="D2" s="113"/>
      <c r="E2" s="114" t="s">
        <v>1</v>
      </c>
      <c r="F2" s="114"/>
      <c r="G2" s="113"/>
      <c r="H2" s="113"/>
      <c r="I2" s="113"/>
      <c r="J2" s="113"/>
      <c r="K2" s="113"/>
      <c r="L2" s="113"/>
      <c r="M2" s="113"/>
      <c r="N2" s="115"/>
    </row>
    <row r="3" spans="1:14" ht="18">
      <c r="A3" s="112"/>
      <c r="B3" s="113"/>
      <c r="C3" s="113"/>
      <c r="D3" s="113"/>
      <c r="E3" s="116" t="s">
        <v>2</v>
      </c>
      <c r="F3" s="116"/>
      <c r="G3" s="113"/>
      <c r="H3" s="113"/>
      <c r="I3" s="113"/>
      <c r="J3" s="113"/>
      <c r="K3" s="113"/>
      <c r="L3" s="113"/>
      <c r="M3" s="113"/>
      <c r="N3" s="115"/>
    </row>
    <row r="4" spans="1:14" ht="9" customHeight="1">
      <c r="A4" s="112"/>
      <c r="B4" s="113"/>
      <c r="C4" s="113"/>
      <c r="D4" s="113"/>
      <c r="E4" s="117"/>
      <c r="F4" s="113"/>
      <c r="G4" s="113"/>
      <c r="H4" s="113"/>
      <c r="I4" s="113"/>
      <c r="J4" s="113"/>
      <c r="K4" s="113"/>
      <c r="L4" s="113"/>
      <c r="M4" s="113"/>
      <c r="N4" s="115"/>
    </row>
    <row r="5" spans="1:14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20"/>
    </row>
    <row r="6" spans="1:14" ht="4.5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5"/>
    </row>
    <row r="7" spans="1:14">
      <c r="A7" s="112"/>
      <c r="B7" s="121" t="s">
        <v>3</v>
      </c>
      <c r="C7" s="121"/>
      <c r="D7" s="122"/>
      <c r="E7" s="113"/>
      <c r="F7" s="113"/>
      <c r="G7" s="113"/>
      <c r="H7" s="113"/>
      <c r="I7" s="113"/>
      <c r="J7" s="113"/>
      <c r="K7" s="113"/>
      <c r="L7" s="113"/>
      <c r="M7" s="113"/>
      <c r="N7" s="115"/>
    </row>
    <row r="8" spans="1:14" ht="15">
      <c r="A8" s="112"/>
      <c r="B8" s="113"/>
      <c r="C8" s="113"/>
      <c r="D8" s="123" t="s">
        <v>4</v>
      </c>
      <c r="E8" s="123" t="s">
        <v>5</v>
      </c>
      <c r="F8" s="123"/>
      <c r="G8" s="123"/>
      <c r="H8" s="123"/>
      <c r="I8" s="123"/>
      <c r="J8" s="123"/>
      <c r="K8" s="123"/>
      <c r="L8" s="124" t="s">
        <v>6</v>
      </c>
      <c r="M8" s="124" t="s">
        <v>7</v>
      </c>
      <c r="N8" s="115"/>
    </row>
    <row r="9" spans="1:14">
      <c r="A9" s="112"/>
      <c r="B9" s="113"/>
      <c r="C9" s="113"/>
      <c r="D9" s="125" t="s">
        <v>8</v>
      </c>
      <c r="E9" s="126" t="s">
        <v>9</v>
      </c>
      <c r="F9" s="127"/>
      <c r="G9" s="127"/>
      <c r="H9" s="127"/>
      <c r="I9" s="127"/>
      <c r="J9" s="127"/>
      <c r="K9" s="127"/>
      <c r="L9" s="127">
        <v>8</v>
      </c>
      <c r="M9" s="127">
        <v>1</v>
      </c>
      <c r="N9" s="115"/>
    </row>
    <row r="10" spans="1:14">
      <c r="A10" s="112"/>
      <c r="B10" s="113"/>
      <c r="C10" s="113"/>
      <c r="D10" s="121" t="s">
        <v>10</v>
      </c>
      <c r="E10" s="128" t="s">
        <v>11</v>
      </c>
      <c r="F10" s="129"/>
      <c r="G10" s="129"/>
      <c r="H10" s="129"/>
      <c r="I10" s="129"/>
      <c r="J10" s="129"/>
      <c r="K10" s="129"/>
      <c r="L10" s="129">
        <v>16</v>
      </c>
      <c r="M10" s="129">
        <v>2</v>
      </c>
      <c r="N10" s="115"/>
    </row>
    <row r="11" spans="1:14">
      <c r="A11" s="112"/>
      <c r="B11" s="113"/>
      <c r="C11" s="113"/>
      <c r="D11" s="121" t="s">
        <v>12</v>
      </c>
      <c r="E11" s="128" t="s">
        <v>13</v>
      </c>
      <c r="F11" s="129"/>
      <c r="G11" s="129"/>
      <c r="H11" s="129"/>
      <c r="I11" s="129"/>
      <c r="J11" s="129"/>
      <c r="K11" s="129"/>
      <c r="L11" s="129">
        <v>48</v>
      </c>
      <c r="M11" s="129">
        <v>6</v>
      </c>
      <c r="N11" s="115"/>
    </row>
    <row r="12" spans="1:14">
      <c r="A12" s="112"/>
      <c r="B12" s="122"/>
      <c r="C12" s="122"/>
      <c r="D12" s="121" t="s">
        <v>14</v>
      </c>
      <c r="E12" s="128" t="s">
        <v>15</v>
      </c>
      <c r="F12" s="129"/>
      <c r="G12" s="129"/>
      <c r="H12" s="129"/>
      <c r="I12" s="129"/>
      <c r="J12" s="129"/>
      <c r="K12" s="129"/>
      <c r="L12" s="129">
        <v>72</v>
      </c>
      <c r="M12" s="129">
        <v>9</v>
      </c>
      <c r="N12" s="115"/>
    </row>
    <row r="13" spans="1:14">
      <c r="A13" s="112"/>
      <c r="B13" s="113"/>
      <c r="C13" s="113"/>
      <c r="D13" s="130" t="s">
        <v>16</v>
      </c>
      <c r="E13" s="131" t="s">
        <v>17</v>
      </c>
      <c r="F13" s="132"/>
      <c r="G13" s="132"/>
      <c r="H13" s="132"/>
      <c r="I13" s="132"/>
      <c r="J13" s="132"/>
      <c r="K13" s="132"/>
      <c r="L13" s="132">
        <v>96</v>
      </c>
      <c r="M13" s="132">
        <v>12</v>
      </c>
      <c r="N13" s="115"/>
    </row>
    <row r="14" spans="1:14">
      <c r="A14" s="112"/>
      <c r="B14" s="113"/>
      <c r="C14" s="113"/>
      <c r="D14" s="122"/>
      <c r="E14" s="113"/>
      <c r="F14" s="113"/>
      <c r="G14" s="113"/>
      <c r="H14" s="113"/>
      <c r="I14" s="113"/>
      <c r="J14" s="113"/>
      <c r="K14" s="113"/>
      <c r="L14" s="113"/>
      <c r="M14" s="113"/>
      <c r="N14" s="115"/>
    </row>
    <row r="15" spans="1:14">
      <c r="A15" s="112"/>
      <c r="B15" s="133" t="s">
        <v>18</v>
      </c>
      <c r="C15" s="13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5"/>
    </row>
    <row r="16" spans="1:14">
      <c r="A16" s="112"/>
      <c r="B16" s="133" t="s">
        <v>19</v>
      </c>
      <c r="C16" s="13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5"/>
    </row>
    <row r="17" spans="1:14" ht="15">
      <c r="A17" s="112"/>
      <c r="B17" s="134" t="s">
        <v>20</v>
      </c>
      <c r="C17" s="13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5"/>
    </row>
    <row r="18" spans="1:14">
      <c r="A18" s="112"/>
      <c r="B18" s="133"/>
      <c r="C18" s="13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5"/>
    </row>
    <row r="19" spans="1:14" ht="18">
      <c r="A19" s="112"/>
      <c r="B19" s="135" t="s">
        <v>21</v>
      </c>
      <c r="C19" s="136"/>
      <c r="D19" s="137"/>
      <c r="E19" s="137"/>
      <c r="F19" s="138"/>
      <c r="G19" s="139"/>
      <c r="H19" s="138"/>
      <c r="I19" s="138"/>
      <c r="J19" s="138"/>
      <c r="K19" s="138"/>
      <c r="L19" s="138"/>
      <c r="M19" s="140"/>
      <c r="N19" s="115"/>
    </row>
    <row r="20" spans="1:14" ht="6.75" customHeight="1">
      <c r="A20" s="112"/>
      <c r="B20" s="141"/>
      <c r="C20" s="142"/>
      <c r="D20" s="143"/>
      <c r="E20" s="144"/>
      <c r="F20" s="145"/>
      <c r="G20" s="146"/>
      <c r="H20" s="142"/>
      <c r="I20" s="142"/>
      <c r="J20" s="143"/>
      <c r="K20" s="144"/>
      <c r="L20" s="145"/>
      <c r="M20" s="147"/>
      <c r="N20" s="115"/>
    </row>
    <row r="21" spans="1:14">
      <c r="A21" s="112"/>
      <c r="B21" s="141"/>
      <c r="C21" s="142"/>
      <c r="D21" s="148" t="s">
        <v>22</v>
      </c>
      <c r="E21" s="148"/>
      <c r="F21" s="149" t="s">
        <v>7</v>
      </c>
      <c r="G21" s="146"/>
      <c r="H21" s="142"/>
      <c r="I21" s="142"/>
      <c r="J21" s="148" t="s">
        <v>22</v>
      </c>
      <c r="K21" s="148"/>
      <c r="L21" s="149" t="s">
        <v>7</v>
      </c>
      <c r="M21" s="147"/>
      <c r="N21" s="115"/>
    </row>
    <row r="22" spans="1:14" ht="15">
      <c r="A22" s="112"/>
      <c r="B22" s="150">
        <v>1</v>
      </c>
      <c r="C22" s="151" t="s">
        <v>23</v>
      </c>
      <c r="D22" s="144" t="s">
        <v>24</v>
      </c>
      <c r="E22" s="152"/>
      <c r="F22" s="153"/>
      <c r="G22" s="146"/>
      <c r="H22" s="151">
        <v>12</v>
      </c>
      <c r="I22" s="151" t="s">
        <v>25</v>
      </c>
      <c r="J22" s="144" t="s">
        <v>26</v>
      </c>
      <c r="K22" s="152"/>
      <c r="L22" s="154"/>
      <c r="M22" s="147"/>
      <c r="N22" s="115"/>
    </row>
    <row r="23" spans="1:14" ht="15">
      <c r="A23" s="112"/>
      <c r="B23" s="150">
        <v>2</v>
      </c>
      <c r="C23" s="151" t="s">
        <v>27</v>
      </c>
      <c r="D23" s="144" t="s">
        <v>28</v>
      </c>
      <c r="E23" s="152"/>
      <c r="F23" s="154"/>
      <c r="G23" s="146"/>
      <c r="H23" s="151">
        <v>13</v>
      </c>
      <c r="I23" s="151" t="s">
        <v>29</v>
      </c>
      <c r="J23" s="144" t="s">
        <v>30</v>
      </c>
      <c r="K23" s="152"/>
      <c r="L23" s="154"/>
      <c r="M23" s="147"/>
      <c r="N23" s="115"/>
    </row>
    <row r="24" spans="1:14" ht="15">
      <c r="A24" s="112"/>
      <c r="B24" s="150">
        <v>3</v>
      </c>
      <c r="C24" s="151" t="s">
        <v>31</v>
      </c>
      <c r="D24" s="144" t="s">
        <v>32</v>
      </c>
      <c r="E24" s="152"/>
      <c r="F24" s="154"/>
      <c r="G24" s="146"/>
      <c r="H24" s="151">
        <v>14</v>
      </c>
      <c r="I24" s="151" t="s">
        <v>33</v>
      </c>
      <c r="J24" s="144" t="s">
        <v>34</v>
      </c>
      <c r="K24" s="152"/>
      <c r="L24" s="154"/>
      <c r="M24" s="147"/>
      <c r="N24" s="115"/>
    </row>
    <row r="25" spans="1:14" ht="15">
      <c r="A25" s="112"/>
      <c r="B25" s="150">
        <v>4</v>
      </c>
      <c r="C25" s="151" t="s">
        <v>35</v>
      </c>
      <c r="D25" s="144" t="s">
        <v>36</v>
      </c>
      <c r="E25" s="152"/>
      <c r="F25" s="154"/>
      <c r="G25" s="146"/>
      <c r="H25" s="151">
        <v>15</v>
      </c>
      <c r="I25" s="151" t="s">
        <v>37</v>
      </c>
      <c r="J25" s="144" t="s">
        <v>38</v>
      </c>
      <c r="K25" s="152"/>
      <c r="L25" s="154"/>
      <c r="M25" s="147"/>
      <c r="N25" s="115"/>
    </row>
    <row r="26" spans="1:14" ht="15">
      <c r="A26" s="112"/>
      <c r="B26" s="150">
        <v>5</v>
      </c>
      <c r="C26" s="151" t="s">
        <v>39</v>
      </c>
      <c r="D26" s="144" t="s">
        <v>40</v>
      </c>
      <c r="E26" s="152"/>
      <c r="F26" s="154"/>
      <c r="G26" s="146"/>
      <c r="H26" s="151">
        <v>16</v>
      </c>
      <c r="I26" s="151" t="s">
        <v>41</v>
      </c>
      <c r="J26" s="144" t="s">
        <v>42</v>
      </c>
      <c r="K26" s="152"/>
      <c r="L26" s="154"/>
      <c r="M26" s="147"/>
      <c r="N26" s="115"/>
    </row>
    <row r="27" spans="1:14" ht="15">
      <c r="A27" s="112"/>
      <c r="B27" s="150">
        <v>6</v>
      </c>
      <c r="C27" s="151" t="s">
        <v>43</v>
      </c>
      <c r="D27" s="144" t="s">
        <v>44</v>
      </c>
      <c r="E27" s="152"/>
      <c r="F27" s="154"/>
      <c r="G27" s="146"/>
      <c r="H27" s="151">
        <v>17</v>
      </c>
      <c r="I27" s="151" t="s">
        <v>45</v>
      </c>
      <c r="J27" s="144" t="s">
        <v>46</v>
      </c>
      <c r="K27" s="152"/>
      <c r="L27" s="154"/>
      <c r="M27" s="147"/>
      <c r="N27" s="115"/>
    </row>
    <row r="28" spans="1:14" ht="15">
      <c r="A28" s="112"/>
      <c r="B28" s="150">
        <v>7</v>
      </c>
      <c r="C28" s="151" t="s">
        <v>47</v>
      </c>
      <c r="D28" s="144" t="s">
        <v>48</v>
      </c>
      <c r="E28" s="152"/>
      <c r="F28" s="154"/>
      <c r="G28" s="146"/>
      <c r="H28" s="151">
        <v>18</v>
      </c>
      <c r="I28" s="151" t="s">
        <v>49</v>
      </c>
      <c r="J28" s="144" t="s">
        <v>50</v>
      </c>
      <c r="K28" s="152"/>
      <c r="L28" s="154"/>
      <c r="M28" s="147"/>
      <c r="N28" s="115"/>
    </row>
    <row r="29" spans="1:14" ht="15">
      <c r="A29" s="112"/>
      <c r="B29" s="150">
        <v>8</v>
      </c>
      <c r="C29" s="151" t="s">
        <v>51</v>
      </c>
      <c r="D29" s="144" t="s">
        <v>52</v>
      </c>
      <c r="E29" s="152"/>
      <c r="F29" s="154"/>
      <c r="G29" s="146"/>
      <c r="H29" s="151">
        <v>19</v>
      </c>
      <c r="I29" s="151" t="s">
        <v>53</v>
      </c>
      <c r="J29" s="144" t="s">
        <v>54</v>
      </c>
      <c r="K29" s="152"/>
      <c r="L29" s="154"/>
      <c r="M29" s="147"/>
      <c r="N29" s="115"/>
    </row>
    <row r="30" spans="1:14" ht="15">
      <c r="A30" s="112"/>
      <c r="B30" s="150">
        <v>9</v>
      </c>
      <c r="C30" s="151" t="s">
        <v>55</v>
      </c>
      <c r="D30" s="144" t="s">
        <v>56</v>
      </c>
      <c r="E30" s="152"/>
      <c r="F30" s="154"/>
      <c r="G30" s="146"/>
      <c r="H30" s="151">
        <v>20</v>
      </c>
      <c r="I30" s="151" t="s">
        <v>57</v>
      </c>
      <c r="J30" s="144" t="s">
        <v>58</v>
      </c>
      <c r="K30" s="152"/>
      <c r="L30" s="154"/>
      <c r="M30" s="147"/>
      <c r="N30" s="115"/>
    </row>
    <row r="31" spans="1:14" ht="15">
      <c r="A31" s="112"/>
      <c r="B31" s="150">
        <v>10</v>
      </c>
      <c r="C31" s="151" t="s">
        <v>59</v>
      </c>
      <c r="D31" s="144" t="s">
        <v>60</v>
      </c>
      <c r="E31" s="152"/>
      <c r="F31" s="154"/>
      <c r="G31" s="146"/>
      <c r="H31" s="151">
        <v>21</v>
      </c>
      <c r="I31" s="151" t="s">
        <v>61</v>
      </c>
      <c r="J31" s="144" t="s">
        <v>62</v>
      </c>
      <c r="K31" s="152"/>
      <c r="L31" s="154"/>
      <c r="M31" s="147"/>
      <c r="N31" s="115"/>
    </row>
    <row r="32" spans="1:14" ht="15">
      <c r="A32" s="112"/>
      <c r="B32" s="150">
        <v>11</v>
      </c>
      <c r="C32" s="151" t="s">
        <v>63</v>
      </c>
      <c r="D32" s="144" t="s">
        <v>64</v>
      </c>
      <c r="E32" s="152"/>
      <c r="F32" s="153"/>
      <c r="G32" s="146"/>
      <c r="H32" s="151"/>
      <c r="I32" s="151"/>
      <c r="J32" s="146"/>
      <c r="K32" s="146"/>
      <c r="L32" s="146"/>
      <c r="M32" s="147"/>
      <c r="N32" s="115"/>
    </row>
    <row r="33" spans="1:14">
      <c r="A33" s="112"/>
      <c r="B33" s="150"/>
      <c r="C33" s="151"/>
      <c r="D33" s="146"/>
      <c r="E33" s="146"/>
      <c r="F33" s="146"/>
      <c r="G33" s="146"/>
      <c r="H33" s="146"/>
      <c r="I33" s="146"/>
      <c r="J33" s="157"/>
      <c r="K33" s="146"/>
      <c r="L33" s="146"/>
      <c r="M33" s="147"/>
      <c r="N33" s="115"/>
    </row>
    <row r="34" spans="1:14">
      <c r="A34" s="112"/>
      <c r="B34" s="155"/>
      <c r="C34" s="156"/>
      <c r="D34" s="156"/>
      <c r="E34" s="156"/>
      <c r="F34" s="156"/>
      <c r="G34" s="146"/>
      <c r="H34" s="146"/>
      <c r="I34" s="146"/>
      <c r="J34" s="157"/>
      <c r="K34" s="146"/>
      <c r="L34" s="156"/>
      <c r="M34" s="147"/>
      <c r="N34" s="115"/>
    </row>
    <row r="35" spans="1:14" ht="18">
      <c r="A35" s="112"/>
      <c r="B35" s="158" t="s">
        <v>65</v>
      </c>
      <c r="C35" s="159"/>
      <c r="D35" s="160"/>
      <c r="E35" s="160"/>
      <c r="F35" s="160"/>
      <c r="G35" s="160"/>
      <c r="H35" s="160"/>
      <c r="I35" s="160"/>
      <c r="J35" s="160"/>
      <c r="K35" s="160"/>
      <c r="L35" s="160"/>
      <c r="M35" s="161"/>
      <c r="N35" s="115"/>
    </row>
    <row r="36" spans="1:14" ht="5.25" customHeight="1">
      <c r="A36" s="112"/>
      <c r="B36" s="162"/>
      <c r="C36" s="163"/>
      <c r="D36" s="164"/>
      <c r="E36" s="164"/>
      <c r="F36" s="164"/>
      <c r="G36" s="164"/>
      <c r="H36" s="164"/>
      <c r="I36" s="164"/>
      <c r="J36" s="164"/>
      <c r="K36" s="164"/>
      <c r="L36" s="164"/>
      <c r="M36" s="165"/>
      <c r="N36" s="115"/>
    </row>
    <row r="37" spans="1:14" ht="18">
      <c r="A37" s="112"/>
      <c r="B37" s="166"/>
      <c r="C37" s="164"/>
      <c r="D37" s="167">
        <f>SUM(F22:F32)+SUM(L22:L31)</f>
        <v>0</v>
      </c>
      <c r="E37" s="164"/>
      <c r="F37" s="168">
        <f>8*(SUM(F22:F31)+SUM(L22:L31))</f>
        <v>0</v>
      </c>
      <c r="G37" s="163"/>
      <c r="H37" s="169" t="s">
        <v>66</v>
      </c>
      <c r="I37" s="169"/>
      <c r="J37" s="164"/>
      <c r="K37" s="164"/>
      <c r="L37" s="164"/>
      <c r="M37" s="165"/>
      <c r="N37" s="115"/>
    </row>
    <row r="38" spans="1:14" ht="6.75" customHeight="1">
      <c r="A38" s="112"/>
      <c r="B38" s="166"/>
      <c r="C38" s="164"/>
      <c r="D38" s="170" t="s">
        <v>67</v>
      </c>
      <c r="E38" s="164"/>
      <c r="F38" s="164"/>
      <c r="G38" s="164"/>
      <c r="H38" s="164"/>
      <c r="I38" s="164"/>
      <c r="J38" s="164"/>
      <c r="K38" s="164"/>
      <c r="L38" s="164"/>
      <c r="M38" s="165"/>
      <c r="N38" s="115"/>
    </row>
    <row r="39" spans="1:14" ht="15">
      <c r="A39" s="112"/>
      <c r="B39" s="166"/>
      <c r="C39" s="164"/>
      <c r="D39" s="170"/>
      <c r="E39" s="164"/>
      <c r="F39" s="171" t="str">
        <f>IF(F37=L9,D9,IF(F37=L10,D10,IF(F37=L11,D11,IF(F37=L12,D12,IF(F37=L13,D13,"N/A")))))</f>
        <v>N/A</v>
      </c>
      <c r="G39" s="172"/>
      <c r="H39" s="173" t="s">
        <v>68</v>
      </c>
      <c r="I39" s="173"/>
      <c r="J39" s="172"/>
      <c r="K39" s="164"/>
      <c r="L39" s="164"/>
      <c r="M39" s="165"/>
      <c r="N39" s="115"/>
    </row>
    <row r="40" spans="1:14" ht="6" customHeight="1">
      <c r="A40" s="112"/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6"/>
      <c r="N40" s="115"/>
    </row>
    <row r="41" spans="1:14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5"/>
    </row>
    <row r="42" spans="1:14">
      <c r="A42" s="112"/>
      <c r="B42" s="121" t="s">
        <v>69</v>
      </c>
      <c r="C42" s="177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5"/>
    </row>
    <row r="43" spans="1:14">
      <c r="A43" s="112"/>
      <c r="B43" s="196" t="s">
        <v>70</v>
      </c>
      <c r="C43" s="178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5"/>
    </row>
    <row r="44" spans="1:14">
      <c r="A44" s="112"/>
      <c r="B44" s="196" t="s">
        <v>71</v>
      </c>
      <c r="C44" s="178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5"/>
    </row>
    <row r="45" spans="1:14">
      <c r="A45" s="112"/>
      <c r="B45" s="196"/>
      <c r="C45" s="178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5"/>
    </row>
    <row r="46" spans="1:14" ht="18">
      <c r="A46" s="112"/>
      <c r="B46" s="197" t="s">
        <v>72</v>
      </c>
      <c r="C46" s="194"/>
      <c r="D46" s="195"/>
      <c r="E46" s="195"/>
      <c r="F46" s="195"/>
      <c r="G46" s="195"/>
      <c r="H46" s="195"/>
      <c r="I46" s="195"/>
      <c r="J46" s="195"/>
      <c r="K46" s="195"/>
      <c r="L46" s="195"/>
      <c r="M46" s="113"/>
      <c r="N46" s="115"/>
    </row>
    <row r="47" spans="1:14">
      <c r="A47" s="112"/>
      <c r="B47" s="122"/>
      <c r="C47" s="178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5"/>
    </row>
    <row r="48" spans="1:14">
      <c r="A48" s="112"/>
      <c r="B48" s="196" t="s">
        <v>73</v>
      </c>
      <c r="C48" s="178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5"/>
    </row>
    <row r="49" spans="1:14">
      <c r="A49" s="112"/>
      <c r="B49" s="178"/>
      <c r="C49" s="178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5"/>
    </row>
    <row r="50" spans="1:14">
      <c r="A50" s="179"/>
      <c r="B50" s="180"/>
      <c r="C50" s="180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2"/>
    </row>
    <row r="66" spans="1:15" s="185" customFormat="1" ht="15">
      <c r="A66" s="183"/>
      <c r="B66" s="184" t="s">
        <v>74</v>
      </c>
    </row>
    <row r="67" spans="1:15">
      <c r="A67" s="186"/>
    </row>
    <row r="68" spans="1:15" ht="15">
      <c r="A68" s="186"/>
      <c r="D68" s="14" t="s">
        <v>75</v>
      </c>
    </row>
    <row r="69" spans="1:15">
      <c r="A69" s="186"/>
      <c r="D69" s="187" t="str">
        <f>_xlfn.TEXTJOIN(", ",TRUE,J78:K89)</f>
        <v/>
      </c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</row>
    <row r="70" spans="1:15">
      <c r="A70" s="186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</row>
    <row r="71" spans="1:15">
      <c r="A71" s="186"/>
    </row>
    <row r="72" spans="1:15" ht="15">
      <c r="A72" s="186"/>
      <c r="D72" s="14" t="s">
        <v>76</v>
      </c>
    </row>
    <row r="73" spans="1:15" ht="169.5" customHeight="1">
      <c r="A73" s="186"/>
      <c r="D73" s="188" t="str">
        <f>_xlfn.TEXTJOIN(CHAR(13),TRUE,D78:E87)</f>
        <v/>
      </c>
    </row>
    <row r="74" spans="1:15" ht="15" customHeight="1">
      <c r="A74" s="186"/>
    </row>
    <row r="75" spans="1:15" ht="15" customHeight="1">
      <c r="A75" s="186"/>
    </row>
    <row r="77" spans="1:15">
      <c r="D77" s="189" t="s">
        <v>77</v>
      </c>
      <c r="E77" s="190"/>
      <c r="F77" s="191"/>
      <c r="G77" s="191"/>
      <c r="H77" s="191"/>
      <c r="I77" s="191"/>
      <c r="J77" s="189" t="s">
        <v>78</v>
      </c>
      <c r="K77" s="190"/>
      <c r="L77" s="191"/>
      <c r="M77" s="186"/>
    </row>
    <row r="78" spans="1:15">
      <c r="D78" s="190" t="str">
        <f>IF(F22&gt;=1,C22&amp;" ("&amp;F22&amp;" tubes), ","")</f>
        <v/>
      </c>
      <c r="E78" s="190" t="str">
        <f>IF(L22&gt;=1,I22&amp;" ("&amp;L22&amp;" tubes), ","")</f>
        <v/>
      </c>
      <c r="F78" s="191"/>
      <c r="G78" s="191"/>
      <c r="H78" s="191"/>
      <c r="I78" s="191"/>
      <c r="J78" s="190" t="str">
        <f>IF(F22&gt;=1,D22&amp;" (x"&amp;F22&amp;")","")</f>
        <v/>
      </c>
      <c r="K78" s="190" t="str">
        <f>IF(L22&gt;=1,J22&amp;" (x"&amp;L22&amp;")","")</f>
        <v/>
      </c>
      <c r="L78" s="191"/>
      <c r="M78" s="186"/>
    </row>
    <row r="79" spans="1:15">
      <c r="D79" s="190" t="str">
        <f>IF(F23&gt;=1,C23&amp;" ("&amp;F23&amp;" tubes), ","")</f>
        <v/>
      </c>
      <c r="E79" s="190" t="str">
        <f>IF(L23&gt;=1,I23&amp;" ("&amp;L23&amp;" tubes), ","")</f>
        <v/>
      </c>
      <c r="F79" s="191"/>
      <c r="G79" s="191"/>
      <c r="H79" s="191"/>
      <c r="I79" s="191"/>
      <c r="J79" s="190" t="str">
        <f>IF(F23&gt;=1,D23&amp;" (x"&amp;F23&amp;")","")</f>
        <v/>
      </c>
      <c r="K79" s="190" t="str">
        <f>IF(L23&gt;=1,J23&amp;" (x"&amp;L23&amp;")","")</f>
        <v/>
      </c>
      <c r="L79" s="191"/>
      <c r="M79" s="186"/>
    </row>
    <row r="80" spans="1:15">
      <c r="D80" s="190" t="str">
        <f>IF(F24&gt;=1,C24&amp;" ("&amp;F24&amp;" tubes), ","")</f>
        <v/>
      </c>
      <c r="E80" s="190" t="str">
        <f>IF(L24&gt;=1,I24&amp;" ("&amp;L24&amp;" tubes), ","")</f>
        <v/>
      </c>
      <c r="F80" s="191"/>
      <c r="G80" s="191"/>
      <c r="H80" s="191"/>
      <c r="I80" s="191"/>
      <c r="J80" s="190" t="str">
        <f>IF(F24&gt;=1,D24&amp;" (x"&amp;F24&amp;")","")</f>
        <v/>
      </c>
      <c r="K80" s="190" t="str">
        <f>IF(L24&gt;=1,J24&amp;" (x"&amp;L24&amp;")","")</f>
        <v/>
      </c>
      <c r="L80" s="191"/>
      <c r="M80" s="186"/>
    </row>
    <row r="81" spans="4:13">
      <c r="D81" s="190" t="str">
        <f>IF(F25&gt;=1,C25&amp;" ("&amp;F25&amp;" tubes), ","")</f>
        <v/>
      </c>
      <c r="E81" s="190" t="str">
        <f>IF(L25&gt;=1,I25&amp;" ("&amp;L25&amp;" tubes), ","")</f>
        <v/>
      </c>
      <c r="F81" s="191"/>
      <c r="G81" s="191"/>
      <c r="H81" s="191"/>
      <c r="I81" s="191"/>
      <c r="J81" s="190" t="str">
        <f>IF(F25&gt;=1,D25&amp;" (x"&amp;F25&amp;")","")</f>
        <v/>
      </c>
      <c r="K81" s="190" t="str">
        <f>IF(L25&gt;=1,J25&amp;" (x"&amp;L25&amp;")","")</f>
        <v/>
      </c>
      <c r="L81" s="191"/>
      <c r="M81" s="186"/>
    </row>
    <row r="82" spans="4:13">
      <c r="D82" s="190" t="str">
        <f>IF(F26&gt;=1,C26&amp;" ("&amp;F26&amp;" tubes), ","")</f>
        <v/>
      </c>
      <c r="E82" s="190" t="str">
        <f>IF(L26&gt;=1,I26&amp;" ("&amp;L26&amp;" tubes), ","")</f>
        <v/>
      </c>
      <c r="F82" s="191"/>
      <c r="G82" s="191"/>
      <c r="H82" s="191"/>
      <c r="I82" s="191"/>
      <c r="J82" s="190" t="str">
        <f>IF(F26&gt;=1,D26&amp;" (x"&amp;F26&amp;")","")</f>
        <v/>
      </c>
      <c r="K82" s="190" t="str">
        <f>IF(L26&gt;=1,J26&amp;" (x"&amp;L26&amp;")","")</f>
        <v/>
      </c>
      <c r="L82" s="191"/>
      <c r="M82" s="186"/>
    </row>
    <row r="83" spans="4:13">
      <c r="D83" s="190" t="str">
        <f>IF(F27&gt;=1,C27&amp;" ("&amp;F27&amp;" tubes), ","")</f>
        <v/>
      </c>
      <c r="E83" s="190" t="str">
        <f>IF(L27&gt;=1,I27&amp;" ("&amp;L27&amp;" tubes), ","")</f>
        <v/>
      </c>
      <c r="F83" s="191"/>
      <c r="G83" s="191"/>
      <c r="H83" s="191"/>
      <c r="I83" s="191"/>
      <c r="J83" s="190" t="str">
        <f>IF(F27&gt;=1,D27&amp;" (x"&amp;F27&amp;")","")</f>
        <v/>
      </c>
      <c r="K83" s="190" t="str">
        <f>IF(L27&gt;=1,J27&amp;" (x"&amp;L27&amp;")","")</f>
        <v/>
      </c>
      <c r="L83" s="191"/>
      <c r="M83" s="186"/>
    </row>
    <row r="84" spans="4:13">
      <c r="D84" s="190" t="str">
        <f>IF(F28&gt;=1,C28&amp;" ("&amp;F28&amp;" tubes), ","")</f>
        <v/>
      </c>
      <c r="E84" s="190" t="str">
        <f>IF(L28&gt;=1,I28&amp;" ("&amp;L28&amp;" tubes), ","")</f>
        <v/>
      </c>
      <c r="F84" s="191"/>
      <c r="G84" s="191"/>
      <c r="H84" s="191"/>
      <c r="I84" s="191"/>
      <c r="J84" s="190" t="str">
        <f>IF(F28&gt;=1,D28&amp;" (x"&amp;F28&amp;")","")</f>
        <v/>
      </c>
      <c r="K84" s="190" t="str">
        <f>IF(L28&gt;=1,J28&amp;" (x"&amp;L28&amp;")","")</f>
        <v/>
      </c>
      <c r="L84" s="191"/>
      <c r="M84" s="186"/>
    </row>
    <row r="85" spans="4:13">
      <c r="D85" s="190" t="str">
        <f>IF(F29&gt;=1,C29&amp;" ("&amp;F29&amp;" tubes), ","")</f>
        <v/>
      </c>
      <c r="E85" s="190" t="str">
        <f>IF(L29&gt;=1,I29&amp;" ("&amp;L29&amp;" tubes), ","")</f>
        <v/>
      </c>
      <c r="F85" s="191"/>
      <c r="G85" s="191"/>
      <c r="H85" s="191"/>
      <c r="I85" s="191"/>
      <c r="J85" s="190" t="str">
        <f>IF(F29&gt;=1,D29&amp;" (x"&amp;F29&amp;")","")</f>
        <v/>
      </c>
      <c r="K85" s="190" t="str">
        <f>IF(L29&gt;=1,J29&amp;" (x"&amp;L29&amp;")","")</f>
        <v/>
      </c>
      <c r="L85" s="191"/>
      <c r="M85" s="186"/>
    </row>
    <row r="86" spans="4:13">
      <c r="D86" s="190" t="str">
        <f>IF(F30&gt;=1,C30&amp;" ("&amp;F30&amp;" tubes), ","")</f>
        <v/>
      </c>
      <c r="E86" s="190" t="str">
        <f>IF(L30&gt;=1,I30&amp;" ("&amp;L30&amp;" tubes), ","")</f>
        <v/>
      </c>
      <c r="F86" s="191"/>
      <c r="G86" s="191"/>
      <c r="H86" s="191"/>
      <c r="I86" s="191"/>
      <c r="J86" s="190" t="str">
        <f>IF(F30&gt;=1,D30&amp;" (x"&amp;F30&amp;")","")</f>
        <v/>
      </c>
      <c r="K86" s="190" t="str">
        <f>IF(L30&gt;=1,J30&amp;" (x"&amp;L30&amp;")","")</f>
        <v/>
      </c>
      <c r="L86" s="191"/>
      <c r="M86" s="186"/>
    </row>
    <row r="87" spans="4:13">
      <c r="D87" s="190" t="str">
        <f>IF(F31&gt;=1,C31&amp;" ("&amp;F31&amp;" tubes), ","")</f>
        <v/>
      </c>
      <c r="E87" s="190" t="str">
        <f>IF(L31&gt;=1,I31&amp;" ("&amp;L31&amp;" tubes), ","")</f>
        <v/>
      </c>
      <c r="F87" s="191"/>
      <c r="G87" s="191"/>
      <c r="H87" s="191"/>
      <c r="I87" s="191"/>
      <c r="J87" s="190" t="str">
        <f>IF(F31&gt;=1,D31&amp;" (x"&amp;F31&amp;")","")</f>
        <v/>
      </c>
      <c r="K87" s="190" t="str">
        <f>IF(L31&gt;=1,J31&amp;" (x"&amp;L31&amp;")","")</f>
        <v/>
      </c>
      <c r="L87" s="191"/>
      <c r="M87" s="186"/>
    </row>
    <row r="88" spans="4:13">
      <c r="D88" s="190" t="str">
        <f>IF(F32&gt;=1,C32&amp;" ("&amp;F32&amp;" tubes), ","")</f>
        <v/>
      </c>
      <c r="E88" s="190"/>
      <c r="F88" s="191"/>
      <c r="G88" s="191"/>
      <c r="H88" s="191"/>
      <c r="I88" s="191"/>
      <c r="J88" s="190" t="str">
        <f>IF(F32&gt;=1,D32&amp;" (x"&amp;F32&amp;")","")</f>
        <v/>
      </c>
      <c r="K88" s="190"/>
      <c r="L88" s="191"/>
      <c r="M88" s="186"/>
    </row>
    <row r="89" spans="4:13">
      <c r="D89" s="192"/>
      <c r="E89" s="192"/>
      <c r="F89" s="192"/>
      <c r="G89" s="192"/>
      <c r="H89" s="193"/>
      <c r="I89" s="193"/>
      <c r="J89" s="193"/>
      <c r="K89" s="193"/>
      <c r="L89" s="193"/>
    </row>
  </sheetData>
  <mergeCells count="2">
    <mergeCell ref="D69:O70"/>
    <mergeCell ref="D38:D39"/>
  </mergeCells>
  <conditionalFormatting sqref="F37">
    <cfRule type="cellIs" dxfId="11" priority="3" operator="greaterThan">
      <formula>96</formula>
    </cfRule>
    <cfRule type="cellIs" dxfId="10" priority="4" operator="between">
      <formula>80</formula>
      <formula>88</formula>
    </cfRule>
    <cfRule type="cellIs" dxfId="9" priority="5" operator="between">
      <formula>56</formula>
      <formula>64</formula>
    </cfRule>
    <cfRule type="cellIs" dxfId="8" priority="6" operator="between">
      <formula>24</formula>
      <formula>42</formula>
    </cfRule>
    <cfRule type="cellIs" dxfId="7" priority="7" operator="lessThan">
      <formula>8</formula>
    </cfRule>
    <cfRule type="cellIs" dxfId="6" priority="8" operator="equal">
      <formula>96</formula>
    </cfRule>
    <cfRule type="cellIs" dxfId="5" priority="9" operator="equal">
      <formula>72</formula>
    </cfRule>
    <cfRule type="cellIs" dxfId="4" priority="10" operator="equal">
      <formula>48</formula>
    </cfRule>
    <cfRule type="cellIs" dxfId="3" priority="11" operator="equal">
      <formula>16</formula>
    </cfRule>
    <cfRule type="cellIs" dxfId="2" priority="12" operator="equal">
      <formula>8</formula>
    </cfRule>
  </conditionalFormatting>
  <conditionalFormatting sqref="F39">
    <cfRule type="cellIs" dxfId="1" priority="2" operator="equal">
      <formula>"N/A"</formula>
    </cfRule>
  </conditionalFormatting>
  <conditionalFormatting sqref="H39:I39">
    <cfRule type="expression" dxfId="0" priority="1">
      <formula>$F$39="N/A"</formula>
    </cfRule>
  </conditionalFormatting>
  <dataValidations count="1">
    <dataValidation type="list" allowBlank="1" showInputMessage="1" showErrorMessage="1" sqref="L22:L31 F22:F32" xr:uid="{AB01B487-7A71-4AB3-BB5D-DAD1DF5D0A4A}">
      <formula1>"1,2,3,4,5,6,7,8,9,10,11,12"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7846-ECFB-4738-AFB0-8BD0DE16473D}">
  <dimension ref="A1:F208"/>
  <sheetViews>
    <sheetView workbookViewId="0">
      <selection activeCell="E3" sqref="E3"/>
    </sheetView>
  </sheetViews>
  <sheetFormatPr defaultRowHeight="15"/>
  <cols>
    <col min="1" max="1" width="8" customWidth="1"/>
    <col min="2" max="2" width="28" customWidth="1"/>
    <col min="3" max="3" width="21.28515625" customWidth="1"/>
    <col min="4" max="4" width="16.85546875" customWidth="1"/>
    <col min="5" max="5" width="73.140625" customWidth="1"/>
    <col min="6" max="6" width="22.7109375" customWidth="1"/>
    <col min="7" max="7" width="21.85546875" customWidth="1"/>
    <col min="9" max="9" width="12.42578125" customWidth="1"/>
  </cols>
  <sheetData>
    <row r="1" spans="1:4">
      <c r="B1" s="10" t="s">
        <v>79</v>
      </c>
    </row>
    <row r="2" spans="1:4">
      <c r="B2" s="12" t="s">
        <v>80</v>
      </c>
    </row>
    <row r="3" spans="1:4">
      <c r="B3" s="11" t="s">
        <v>81</v>
      </c>
    </row>
    <row r="4" spans="1:4">
      <c r="B4" s="11"/>
    </row>
    <row r="5" spans="1:4" ht="45" customHeight="1">
      <c r="A5" s="3" t="s">
        <v>82</v>
      </c>
      <c r="B5" s="4" t="s">
        <v>83</v>
      </c>
      <c r="C5" s="5" t="s">
        <v>84</v>
      </c>
      <c r="D5" s="4" t="s">
        <v>85</v>
      </c>
    </row>
    <row r="6" spans="1:4" ht="14.25" customHeight="1">
      <c r="A6" s="8">
        <v>1</v>
      </c>
      <c r="B6" s="9" t="s">
        <v>86</v>
      </c>
      <c r="C6" s="6" t="s">
        <v>87</v>
      </c>
      <c r="D6" s="7" t="s">
        <v>88</v>
      </c>
    </row>
    <row r="7" spans="1:4">
      <c r="A7" s="8">
        <v>2</v>
      </c>
      <c r="B7" t="s">
        <v>28</v>
      </c>
      <c r="C7" s="6">
        <v>3</v>
      </c>
      <c r="D7" s="7" t="s">
        <v>27</v>
      </c>
    </row>
    <row r="8" spans="1:4">
      <c r="A8" s="8">
        <v>3</v>
      </c>
      <c r="B8" t="s">
        <v>32</v>
      </c>
      <c r="C8" s="6">
        <v>1</v>
      </c>
      <c r="D8" s="7" t="s">
        <v>31</v>
      </c>
    </row>
    <row r="9" spans="1:4">
      <c r="A9" s="8">
        <v>4</v>
      </c>
      <c r="B9" s="2" t="s">
        <v>36</v>
      </c>
      <c r="C9" s="1">
        <v>4</v>
      </c>
      <c r="D9" s="7" t="s">
        <v>35</v>
      </c>
    </row>
    <row r="10" spans="1:4">
      <c r="A10" s="8">
        <v>5</v>
      </c>
      <c r="B10" s="2" t="s">
        <v>40</v>
      </c>
      <c r="C10" s="6">
        <v>59</v>
      </c>
      <c r="D10" s="7" t="s">
        <v>39</v>
      </c>
    </row>
    <row r="11" spans="1:4">
      <c r="A11" s="8">
        <v>6</v>
      </c>
      <c r="B11" s="2" t="s">
        <v>44</v>
      </c>
      <c r="C11" s="6">
        <v>2</v>
      </c>
      <c r="D11" s="7" t="s">
        <v>43</v>
      </c>
    </row>
    <row r="12" spans="1:4">
      <c r="A12" s="8">
        <v>7</v>
      </c>
      <c r="B12" s="2" t="s">
        <v>48</v>
      </c>
      <c r="C12" s="6">
        <v>8</v>
      </c>
      <c r="D12" s="7" t="s">
        <v>47</v>
      </c>
    </row>
    <row r="13" spans="1:4">
      <c r="A13" s="8">
        <v>8</v>
      </c>
      <c r="B13" s="2" t="s">
        <v>52</v>
      </c>
      <c r="C13" s="1">
        <v>7</v>
      </c>
      <c r="D13" s="7" t="s">
        <v>51</v>
      </c>
    </row>
    <row r="14" spans="1:4">
      <c r="A14" s="8">
        <v>9</v>
      </c>
      <c r="B14" t="s">
        <v>56</v>
      </c>
      <c r="C14" s="1">
        <v>1</v>
      </c>
      <c r="D14" s="7" t="s">
        <v>55</v>
      </c>
    </row>
    <row r="15" spans="1:4">
      <c r="A15" s="8">
        <v>10</v>
      </c>
      <c r="B15" t="s">
        <v>60</v>
      </c>
      <c r="C15" s="1">
        <v>1</v>
      </c>
      <c r="D15" s="7" t="s">
        <v>59</v>
      </c>
    </row>
    <row r="16" spans="1:4">
      <c r="A16" s="8">
        <v>11</v>
      </c>
      <c r="B16" s="2" t="s">
        <v>64</v>
      </c>
      <c r="C16" s="6">
        <v>1</v>
      </c>
      <c r="D16" s="7" t="s">
        <v>63</v>
      </c>
    </row>
    <row r="17" spans="1:6">
      <c r="A17" s="8">
        <v>12</v>
      </c>
      <c r="B17" s="2" t="s">
        <v>26</v>
      </c>
      <c r="C17" s="6">
        <v>1</v>
      </c>
      <c r="D17" s="7" t="s">
        <v>25</v>
      </c>
    </row>
    <row r="18" spans="1:6">
      <c r="A18" s="8">
        <v>13</v>
      </c>
      <c r="B18" s="2" t="s">
        <v>30</v>
      </c>
      <c r="C18" s="6">
        <v>6</v>
      </c>
      <c r="D18" s="7" t="s">
        <v>29</v>
      </c>
    </row>
    <row r="19" spans="1:6">
      <c r="A19" s="8">
        <v>14</v>
      </c>
      <c r="B19" s="2" t="s">
        <v>34</v>
      </c>
      <c r="C19" s="1">
        <v>1</v>
      </c>
      <c r="D19" s="7" t="s">
        <v>33</v>
      </c>
    </row>
    <row r="20" spans="1:6">
      <c r="A20" s="8">
        <v>15</v>
      </c>
      <c r="B20" s="2" t="s">
        <v>38</v>
      </c>
      <c r="C20" s="1">
        <v>7</v>
      </c>
      <c r="D20" s="7" t="s">
        <v>37</v>
      </c>
    </row>
    <row r="21" spans="1:6">
      <c r="A21" s="8">
        <v>16</v>
      </c>
      <c r="B21" s="2" t="s">
        <v>42</v>
      </c>
      <c r="C21" s="1">
        <v>4</v>
      </c>
      <c r="D21" s="7" t="s">
        <v>41</v>
      </c>
    </row>
    <row r="22" spans="1:6">
      <c r="A22" s="8">
        <v>17</v>
      </c>
      <c r="B22" s="2" t="s">
        <v>46</v>
      </c>
      <c r="C22" s="6">
        <v>6</v>
      </c>
      <c r="D22" s="7" t="s">
        <v>45</v>
      </c>
    </row>
    <row r="23" spans="1:6">
      <c r="A23" s="8">
        <v>18</v>
      </c>
      <c r="B23" s="2" t="s">
        <v>50</v>
      </c>
      <c r="C23" s="6">
        <v>38</v>
      </c>
      <c r="D23" s="7" t="s">
        <v>49</v>
      </c>
    </row>
    <row r="24" spans="1:6">
      <c r="A24" s="8">
        <v>19</v>
      </c>
      <c r="B24" t="s">
        <v>54</v>
      </c>
      <c r="C24" s="6">
        <v>4</v>
      </c>
      <c r="D24" s="7" t="s">
        <v>53</v>
      </c>
    </row>
    <row r="25" spans="1:6">
      <c r="A25" s="8">
        <v>20</v>
      </c>
      <c r="B25" s="2" t="s">
        <v>58</v>
      </c>
      <c r="C25" s="1">
        <v>1</v>
      </c>
      <c r="D25" s="7" t="s">
        <v>57</v>
      </c>
    </row>
    <row r="26" spans="1:6">
      <c r="A26" s="8">
        <v>21</v>
      </c>
      <c r="B26" s="2" t="s">
        <v>62</v>
      </c>
      <c r="C26" s="1">
        <v>6</v>
      </c>
      <c r="D26" s="7" t="s">
        <v>61</v>
      </c>
    </row>
    <row r="27" spans="1:6">
      <c r="A27" s="6" t="s">
        <v>89</v>
      </c>
      <c r="B27" t="s">
        <v>90</v>
      </c>
      <c r="C27" s="6" t="s">
        <v>90</v>
      </c>
      <c r="D27" s="7" t="s">
        <v>91</v>
      </c>
    </row>
    <row r="29" spans="1:6">
      <c r="B29" s="16"/>
      <c r="C29" s="17"/>
      <c r="D29" s="14"/>
      <c r="E29" s="15"/>
      <c r="F29" s="14"/>
    </row>
    <row r="30" spans="1:6" ht="15.75">
      <c r="B30" s="18" t="s">
        <v>92</v>
      </c>
      <c r="C30" s="18" t="s">
        <v>93</v>
      </c>
      <c r="D30" s="18" t="s">
        <v>94</v>
      </c>
      <c r="E30" s="19" t="s">
        <v>95</v>
      </c>
      <c r="F30" s="18" t="s">
        <v>96</v>
      </c>
    </row>
    <row r="31" spans="1:6">
      <c r="B31" s="20" t="s">
        <v>24</v>
      </c>
      <c r="C31" s="21" t="s">
        <v>88</v>
      </c>
      <c r="D31" s="22" t="s">
        <v>97</v>
      </c>
      <c r="E31" s="23" t="s">
        <v>98</v>
      </c>
      <c r="F31" s="23" t="s">
        <v>99</v>
      </c>
    </row>
    <row r="32" spans="1:6">
      <c r="B32" s="20"/>
      <c r="C32" s="21"/>
      <c r="D32" s="22" t="s">
        <v>100</v>
      </c>
      <c r="E32" s="23" t="s">
        <v>101</v>
      </c>
      <c r="F32" s="23" t="s">
        <v>102</v>
      </c>
    </row>
    <row r="33" spans="2:6">
      <c r="B33" s="20"/>
      <c r="C33" s="21"/>
      <c r="D33" s="24"/>
      <c r="E33" s="23" t="s">
        <v>101</v>
      </c>
      <c r="F33" s="23" t="s">
        <v>103</v>
      </c>
    </row>
    <row r="34" spans="2:6">
      <c r="B34" s="20"/>
      <c r="C34" s="21"/>
      <c r="D34" s="24"/>
      <c r="E34" s="23" t="s">
        <v>104</v>
      </c>
      <c r="F34" s="23" t="s">
        <v>105</v>
      </c>
    </row>
    <row r="35" spans="2:6">
      <c r="B35" s="20"/>
      <c r="C35" s="21"/>
      <c r="D35" s="24"/>
      <c r="E35" s="23" t="s">
        <v>106</v>
      </c>
      <c r="F35" s="23" t="s">
        <v>107</v>
      </c>
    </row>
    <row r="36" spans="2:6">
      <c r="B36" s="20"/>
      <c r="C36" s="21"/>
      <c r="D36" s="22" t="s">
        <v>108</v>
      </c>
      <c r="E36" s="25" t="s">
        <v>109</v>
      </c>
      <c r="F36" s="23" t="s">
        <v>110</v>
      </c>
    </row>
    <row r="37" spans="2:6">
      <c r="B37" s="20"/>
      <c r="C37" s="21"/>
      <c r="D37" s="24"/>
      <c r="E37" s="23" t="s">
        <v>111</v>
      </c>
      <c r="F37" s="23" t="s">
        <v>112</v>
      </c>
    </row>
    <row r="38" spans="2:6">
      <c r="B38" s="20"/>
      <c r="C38" s="21"/>
      <c r="D38" s="24"/>
      <c r="E38" s="23" t="s">
        <v>113</v>
      </c>
      <c r="F38" s="23" t="s">
        <v>114</v>
      </c>
    </row>
    <row r="39" spans="2:6">
      <c r="B39" s="20"/>
      <c r="C39" s="21"/>
      <c r="D39" s="22" t="s">
        <v>115</v>
      </c>
      <c r="E39" s="25" t="s">
        <v>116</v>
      </c>
      <c r="F39" s="23" t="s">
        <v>117</v>
      </c>
    </row>
    <row r="40" spans="2:6">
      <c r="B40" s="20"/>
      <c r="C40" s="21"/>
      <c r="D40" s="24"/>
      <c r="E40" s="23" t="s">
        <v>116</v>
      </c>
      <c r="F40" s="23" t="s">
        <v>118</v>
      </c>
    </row>
    <row r="41" spans="2:6">
      <c r="B41" s="20"/>
      <c r="C41" s="21"/>
      <c r="D41" s="24"/>
      <c r="E41" s="23" t="s">
        <v>119</v>
      </c>
      <c r="F41" s="23" t="s">
        <v>120</v>
      </c>
    </row>
    <row r="42" spans="2:6">
      <c r="B42" s="20"/>
      <c r="C42" s="21"/>
      <c r="D42" s="22" t="s">
        <v>121</v>
      </c>
      <c r="E42" s="23" t="s">
        <v>122</v>
      </c>
      <c r="F42" s="23" t="s">
        <v>123</v>
      </c>
    </row>
    <row r="43" spans="2:6">
      <c r="B43" s="20"/>
      <c r="C43" s="21"/>
      <c r="D43" s="22" t="s">
        <v>124</v>
      </c>
      <c r="E43" s="23" t="s">
        <v>125</v>
      </c>
      <c r="F43" s="23" t="s">
        <v>126</v>
      </c>
    </row>
    <row r="44" spans="2:6">
      <c r="B44" s="20"/>
      <c r="C44" s="21"/>
      <c r="D44" s="22" t="s">
        <v>127</v>
      </c>
      <c r="E44" s="23" t="s">
        <v>128</v>
      </c>
      <c r="F44" s="23" t="s">
        <v>129</v>
      </c>
    </row>
    <row r="45" spans="2:6">
      <c r="B45" s="20"/>
      <c r="C45" s="21"/>
      <c r="D45" s="22" t="s">
        <v>130</v>
      </c>
      <c r="E45" s="26" t="s">
        <v>131</v>
      </c>
      <c r="F45" s="23" t="s">
        <v>132</v>
      </c>
    </row>
    <row r="46" spans="2:6">
      <c r="B46" s="27" t="s">
        <v>28</v>
      </c>
      <c r="C46" s="28" t="s">
        <v>27</v>
      </c>
      <c r="D46" s="29" t="s">
        <v>133</v>
      </c>
      <c r="E46" s="30" t="s">
        <v>134</v>
      </c>
      <c r="F46" s="30" t="s">
        <v>135</v>
      </c>
    </row>
    <row r="47" spans="2:6">
      <c r="B47" s="27"/>
      <c r="C47" s="28"/>
      <c r="D47" s="31"/>
      <c r="E47" s="30" t="s">
        <v>136</v>
      </c>
      <c r="F47" s="30" t="s">
        <v>137</v>
      </c>
    </row>
    <row r="48" spans="2:6">
      <c r="B48" s="27"/>
      <c r="C48" s="28"/>
      <c r="D48" s="31"/>
      <c r="E48" s="30" t="s">
        <v>138</v>
      </c>
      <c r="F48" s="30" t="s">
        <v>139</v>
      </c>
    </row>
    <row r="49" spans="2:6">
      <c r="B49" s="32" t="s">
        <v>32</v>
      </c>
      <c r="C49" s="33" t="s">
        <v>31</v>
      </c>
      <c r="D49" s="34" t="s">
        <v>140</v>
      </c>
      <c r="E49" s="35" t="s">
        <v>141</v>
      </c>
      <c r="F49" s="35" t="s">
        <v>142</v>
      </c>
    </row>
    <row r="50" spans="2:6">
      <c r="B50" s="36" t="s">
        <v>36</v>
      </c>
      <c r="C50" s="37" t="s">
        <v>35</v>
      </c>
      <c r="D50" s="38" t="s">
        <v>143</v>
      </c>
      <c r="E50" s="39" t="s">
        <v>144</v>
      </c>
      <c r="F50" s="39" t="s">
        <v>145</v>
      </c>
    </row>
    <row r="51" spans="2:6">
      <c r="B51" s="36"/>
      <c r="C51" s="37"/>
      <c r="D51" s="38" t="s">
        <v>146</v>
      </c>
      <c r="E51" s="39" t="s">
        <v>147</v>
      </c>
      <c r="F51" s="39" t="s">
        <v>148</v>
      </c>
    </row>
    <row r="52" spans="2:6">
      <c r="B52" s="36"/>
      <c r="C52" s="37"/>
      <c r="D52" s="38" t="s">
        <v>149</v>
      </c>
      <c r="E52" s="39" t="s">
        <v>150</v>
      </c>
      <c r="F52" s="39" t="s">
        <v>151</v>
      </c>
    </row>
    <row r="53" spans="2:6">
      <c r="B53" s="36"/>
      <c r="C53" s="37"/>
      <c r="D53" s="38" t="s">
        <v>152</v>
      </c>
      <c r="E53" s="39" t="s">
        <v>153</v>
      </c>
      <c r="F53" s="39" t="s">
        <v>154</v>
      </c>
    </row>
    <row r="54" spans="2:6">
      <c r="B54" s="40" t="s">
        <v>40</v>
      </c>
      <c r="C54" s="41" t="s">
        <v>39</v>
      </c>
      <c r="D54" s="42" t="s">
        <v>155</v>
      </c>
      <c r="E54" s="43" t="s">
        <v>156</v>
      </c>
      <c r="F54" s="43" t="s">
        <v>157</v>
      </c>
    </row>
    <row r="55" spans="2:6">
      <c r="B55" s="40"/>
      <c r="C55" s="41"/>
      <c r="D55" s="42"/>
      <c r="E55" s="43" t="s">
        <v>158</v>
      </c>
      <c r="F55" s="43" t="s">
        <v>159</v>
      </c>
    </row>
    <row r="56" spans="2:6">
      <c r="B56" s="40"/>
      <c r="C56" s="41"/>
      <c r="D56" s="42"/>
      <c r="E56" s="43" t="s">
        <v>160</v>
      </c>
      <c r="F56" s="43" t="s">
        <v>161</v>
      </c>
    </row>
    <row r="57" spans="2:6">
      <c r="B57" s="40"/>
      <c r="C57" s="41"/>
      <c r="D57" s="42"/>
      <c r="E57" s="43" t="s">
        <v>162</v>
      </c>
      <c r="F57" s="43" t="s">
        <v>163</v>
      </c>
    </row>
    <row r="58" spans="2:6">
      <c r="B58" s="40"/>
      <c r="C58" s="41"/>
      <c r="D58" s="42"/>
      <c r="E58" s="43" t="s">
        <v>164</v>
      </c>
      <c r="F58" s="43" t="s">
        <v>165</v>
      </c>
    </row>
    <row r="59" spans="2:6">
      <c r="B59" s="40"/>
      <c r="C59" s="41"/>
      <c r="D59" s="42"/>
      <c r="E59" s="43" t="s">
        <v>166</v>
      </c>
      <c r="F59" s="43" t="s">
        <v>167</v>
      </c>
    </row>
    <row r="60" spans="2:6">
      <c r="B60" s="40"/>
      <c r="C60" s="41"/>
      <c r="D60" s="42"/>
      <c r="E60" s="43" t="s">
        <v>168</v>
      </c>
      <c r="F60" s="43" t="s">
        <v>169</v>
      </c>
    </row>
    <row r="61" spans="2:6">
      <c r="B61" s="40"/>
      <c r="C61" s="41"/>
      <c r="D61" s="42"/>
      <c r="E61" s="43" t="s">
        <v>170</v>
      </c>
      <c r="F61" s="43" t="s">
        <v>171</v>
      </c>
    </row>
    <row r="62" spans="2:6">
      <c r="B62" s="40"/>
      <c r="C62" s="41"/>
      <c r="D62" s="42"/>
      <c r="E62" s="43" t="s">
        <v>172</v>
      </c>
      <c r="F62" s="43" t="s">
        <v>173</v>
      </c>
    </row>
    <row r="63" spans="2:6">
      <c r="B63" s="40"/>
      <c r="C63" s="41"/>
      <c r="D63" s="42"/>
      <c r="E63" s="44" t="s">
        <v>174</v>
      </c>
      <c r="F63" s="44" t="s">
        <v>175</v>
      </c>
    </row>
    <row r="64" spans="2:6">
      <c r="B64" s="40"/>
      <c r="C64" s="41"/>
      <c r="D64" s="42"/>
      <c r="E64" s="44" t="s">
        <v>176</v>
      </c>
      <c r="F64" s="44" t="s">
        <v>177</v>
      </c>
    </row>
    <row r="65" spans="2:6">
      <c r="B65" s="40"/>
      <c r="C65" s="41"/>
      <c r="D65" s="42" t="s">
        <v>178</v>
      </c>
      <c r="E65" s="44" t="s">
        <v>179</v>
      </c>
      <c r="F65" s="44" t="s">
        <v>180</v>
      </c>
    </row>
    <row r="66" spans="2:6">
      <c r="B66" s="40"/>
      <c r="C66" s="41"/>
      <c r="D66" s="42"/>
      <c r="E66" s="44" t="s">
        <v>181</v>
      </c>
      <c r="F66" s="44" t="s">
        <v>182</v>
      </c>
    </row>
    <row r="67" spans="2:6">
      <c r="B67" s="40"/>
      <c r="C67" s="41"/>
      <c r="D67" s="42"/>
      <c r="E67" s="44" t="s">
        <v>183</v>
      </c>
      <c r="F67" s="44" t="s">
        <v>184</v>
      </c>
    </row>
    <row r="68" spans="2:6">
      <c r="B68" s="40"/>
      <c r="C68" s="41"/>
      <c r="D68" s="42"/>
      <c r="E68" s="44" t="s">
        <v>185</v>
      </c>
      <c r="F68" s="44" t="s">
        <v>186</v>
      </c>
    </row>
    <row r="69" spans="2:6">
      <c r="B69" s="40"/>
      <c r="C69" s="41"/>
      <c r="D69" s="42"/>
      <c r="E69" s="44" t="s">
        <v>187</v>
      </c>
      <c r="F69" s="44" t="s">
        <v>188</v>
      </c>
    </row>
    <row r="70" spans="2:6">
      <c r="B70" s="40"/>
      <c r="C70" s="41"/>
      <c r="D70" s="42" t="s">
        <v>189</v>
      </c>
      <c r="E70" s="44" t="s">
        <v>190</v>
      </c>
      <c r="F70" s="44" t="s">
        <v>191</v>
      </c>
    </row>
    <row r="71" spans="2:6">
      <c r="B71" s="40"/>
      <c r="C71" s="41"/>
      <c r="D71" s="45"/>
      <c r="E71" s="44" t="s">
        <v>192</v>
      </c>
      <c r="F71" s="44" t="s">
        <v>193</v>
      </c>
    </row>
    <row r="72" spans="2:6">
      <c r="B72" s="40"/>
      <c r="C72" s="41"/>
      <c r="D72" s="45"/>
      <c r="E72" s="44" t="s">
        <v>194</v>
      </c>
      <c r="F72" s="44" t="s">
        <v>195</v>
      </c>
    </row>
    <row r="73" spans="2:6">
      <c r="B73" s="40"/>
      <c r="C73" s="41"/>
      <c r="D73" s="45"/>
      <c r="E73" s="44" t="s">
        <v>196</v>
      </c>
      <c r="F73" s="44" t="s">
        <v>197</v>
      </c>
    </row>
    <row r="74" spans="2:6">
      <c r="B74" s="40"/>
      <c r="C74" s="41"/>
      <c r="D74" s="45"/>
      <c r="E74" s="44" t="s">
        <v>198</v>
      </c>
      <c r="F74" s="44" t="s">
        <v>199</v>
      </c>
    </row>
    <row r="75" spans="2:6">
      <c r="B75" s="40"/>
      <c r="C75" s="41"/>
      <c r="D75" s="45"/>
      <c r="E75" s="44" t="s">
        <v>200</v>
      </c>
      <c r="F75" s="44" t="s">
        <v>201</v>
      </c>
    </row>
    <row r="76" spans="2:6">
      <c r="B76" s="40"/>
      <c r="C76" s="41"/>
      <c r="D76" s="45"/>
      <c r="E76" s="44" t="s">
        <v>202</v>
      </c>
      <c r="F76" s="44" t="s">
        <v>203</v>
      </c>
    </row>
    <row r="77" spans="2:6">
      <c r="B77" s="40"/>
      <c r="C77" s="41"/>
      <c r="D77" s="45"/>
      <c r="E77" s="44" t="s">
        <v>204</v>
      </c>
      <c r="F77" s="44" t="s">
        <v>205</v>
      </c>
    </row>
    <row r="78" spans="2:6">
      <c r="B78" s="40"/>
      <c r="C78" s="41"/>
      <c r="D78" s="45"/>
      <c r="E78" s="44" t="s">
        <v>206</v>
      </c>
      <c r="F78" s="44" t="s">
        <v>207</v>
      </c>
    </row>
    <row r="79" spans="2:6">
      <c r="B79" s="40"/>
      <c r="C79" s="41"/>
      <c r="D79" s="45"/>
      <c r="E79" s="44" t="s">
        <v>208</v>
      </c>
      <c r="F79" s="44" t="s">
        <v>209</v>
      </c>
    </row>
    <row r="80" spans="2:6">
      <c r="B80" s="40"/>
      <c r="C80" s="41"/>
      <c r="D80" s="45"/>
      <c r="E80" s="44" t="s">
        <v>210</v>
      </c>
      <c r="F80" s="44" t="s">
        <v>211</v>
      </c>
    </row>
    <row r="81" spans="2:6">
      <c r="B81" s="40"/>
      <c r="C81" s="41"/>
      <c r="D81" s="45"/>
      <c r="E81" s="44" t="s">
        <v>212</v>
      </c>
      <c r="F81" s="44" t="s">
        <v>213</v>
      </c>
    </row>
    <row r="82" spans="2:6">
      <c r="B82" s="40"/>
      <c r="C82" s="41"/>
      <c r="D82" s="45"/>
      <c r="E82" s="44" t="s">
        <v>214</v>
      </c>
      <c r="F82" s="44" t="s">
        <v>215</v>
      </c>
    </row>
    <row r="83" spans="2:6">
      <c r="B83" s="40"/>
      <c r="C83" s="41"/>
      <c r="D83" s="45"/>
      <c r="E83" s="44" t="s">
        <v>216</v>
      </c>
      <c r="F83" s="44" t="s">
        <v>217</v>
      </c>
    </row>
    <row r="84" spans="2:6">
      <c r="B84" s="40"/>
      <c r="C84" s="41"/>
      <c r="D84" s="45"/>
      <c r="E84" s="44" t="s">
        <v>218</v>
      </c>
      <c r="F84" s="44" t="s">
        <v>219</v>
      </c>
    </row>
    <row r="85" spans="2:6">
      <c r="B85" s="40"/>
      <c r="C85" s="41"/>
      <c r="D85" s="45"/>
      <c r="E85" s="44" t="s">
        <v>220</v>
      </c>
      <c r="F85" s="44" t="s">
        <v>221</v>
      </c>
    </row>
    <row r="86" spans="2:6">
      <c r="B86" s="40"/>
      <c r="C86" s="41"/>
      <c r="D86" s="45"/>
      <c r="E86" s="44" t="s">
        <v>222</v>
      </c>
      <c r="F86" s="44" t="s">
        <v>223</v>
      </c>
    </row>
    <row r="87" spans="2:6">
      <c r="B87" s="40"/>
      <c r="C87" s="41"/>
      <c r="D87" s="45"/>
      <c r="E87" s="44" t="s">
        <v>224</v>
      </c>
      <c r="F87" s="44" t="s">
        <v>225</v>
      </c>
    </row>
    <row r="88" spans="2:6">
      <c r="B88" s="40"/>
      <c r="C88" s="41"/>
      <c r="D88" s="45"/>
      <c r="E88" s="44" t="s">
        <v>226</v>
      </c>
      <c r="F88" s="44" t="s">
        <v>227</v>
      </c>
    </row>
    <row r="89" spans="2:6">
      <c r="B89" s="40"/>
      <c r="C89" s="41"/>
      <c r="D89" s="45"/>
      <c r="E89" s="44" t="s">
        <v>228</v>
      </c>
      <c r="F89" s="44" t="s">
        <v>229</v>
      </c>
    </row>
    <row r="90" spans="2:6">
      <c r="B90" s="40"/>
      <c r="C90" s="41"/>
      <c r="D90" s="45"/>
      <c r="E90" s="44" t="s">
        <v>230</v>
      </c>
      <c r="F90" s="44" t="s">
        <v>231</v>
      </c>
    </row>
    <row r="91" spans="2:6">
      <c r="B91" s="40"/>
      <c r="C91" s="41"/>
      <c r="D91" s="45"/>
      <c r="E91" s="44" t="s">
        <v>232</v>
      </c>
      <c r="F91" s="44" t="s">
        <v>233</v>
      </c>
    </row>
    <row r="92" spans="2:6">
      <c r="B92" s="40"/>
      <c r="C92" s="41"/>
      <c r="D92" s="45"/>
      <c r="E92" s="44" t="s">
        <v>234</v>
      </c>
      <c r="F92" s="44" t="s">
        <v>235</v>
      </c>
    </row>
    <row r="93" spans="2:6">
      <c r="B93" s="40"/>
      <c r="C93" s="41"/>
      <c r="D93" s="45"/>
      <c r="E93" s="44" t="s">
        <v>236</v>
      </c>
      <c r="F93" s="44" t="s">
        <v>237</v>
      </c>
    </row>
    <row r="94" spans="2:6">
      <c r="B94" s="40"/>
      <c r="C94" s="41"/>
      <c r="D94" s="45"/>
      <c r="E94" s="44" t="s">
        <v>238</v>
      </c>
      <c r="F94" s="44" t="s">
        <v>239</v>
      </c>
    </row>
    <row r="95" spans="2:6">
      <c r="B95" s="40"/>
      <c r="C95" s="41"/>
      <c r="D95" s="45"/>
      <c r="E95" s="44" t="s">
        <v>240</v>
      </c>
      <c r="F95" s="44" t="s">
        <v>241</v>
      </c>
    </row>
    <row r="96" spans="2:6">
      <c r="B96" s="40"/>
      <c r="C96" s="41"/>
      <c r="D96" s="45"/>
      <c r="E96" s="44" t="s">
        <v>242</v>
      </c>
      <c r="F96" s="44" t="s">
        <v>243</v>
      </c>
    </row>
    <row r="97" spans="2:6">
      <c r="B97" s="40"/>
      <c r="C97" s="41"/>
      <c r="D97" s="45"/>
      <c r="E97" s="44" t="s">
        <v>244</v>
      </c>
      <c r="F97" s="44" t="s">
        <v>245</v>
      </c>
    </row>
    <row r="98" spans="2:6">
      <c r="B98" s="40"/>
      <c r="C98" s="41"/>
      <c r="D98" s="45"/>
      <c r="E98" s="44" t="s">
        <v>246</v>
      </c>
      <c r="F98" s="44" t="s">
        <v>247</v>
      </c>
    </row>
    <row r="99" spans="2:6">
      <c r="B99" s="40"/>
      <c r="C99" s="41"/>
      <c r="D99" s="45"/>
      <c r="E99" s="44" t="s">
        <v>248</v>
      </c>
      <c r="F99" s="44" t="s">
        <v>249</v>
      </c>
    </row>
    <row r="100" spans="2:6">
      <c r="B100" s="40"/>
      <c r="C100" s="41"/>
      <c r="D100" s="45"/>
      <c r="E100" s="44" t="s">
        <v>250</v>
      </c>
      <c r="F100" s="44" t="s">
        <v>251</v>
      </c>
    </row>
    <row r="101" spans="2:6">
      <c r="B101" s="40"/>
      <c r="C101" s="41"/>
      <c r="D101" s="45"/>
      <c r="E101" s="44" t="s">
        <v>252</v>
      </c>
      <c r="F101" s="44" t="s">
        <v>253</v>
      </c>
    </row>
    <row r="102" spans="2:6">
      <c r="B102" s="40"/>
      <c r="C102" s="41"/>
      <c r="D102" s="45"/>
      <c r="E102" s="44" t="s">
        <v>254</v>
      </c>
      <c r="F102" s="44" t="s">
        <v>255</v>
      </c>
    </row>
    <row r="103" spans="2:6">
      <c r="B103" s="40"/>
      <c r="C103" s="41"/>
      <c r="D103" s="45"/>
      <c r="E103" s="44" t="s">
        <v>256</v>
      </c>
      <c r="F103" s="44" t="s">
        <v>257</v>
      </c>
    </row>
    <row r="104" spans="2:6">
      <c r="B104" s="40"/>
      <c r="C104" s="41"/>
      <c r="D104" s="45"/>
      <c r="E104" s="44" t="s">
        <v>258</v>
      </c>
      <c r="F104" s="44" t="s">
        <v>259</v>
      </c>
    </row>
    <row r="105" spans="2:6">
      <c r="B105" s="40"/>
      <c r="C105" s="41"/>
      <c r="D105" s="45"/>
      <c r="E105" s="44" t="s">
        <v>260</v>
      </c>
      <c r="F105" s="44" t="s">
        <v>261</v>
      </c>
    </row>
    <row r="106" spans="2:6">
      <c r="B106" s="40"/>
      <c r="C106" s="41"/>
      <c r="D106" s="45"/>
      <c r="E106" s="44" t="s">
        <v>262</v>
      </c>
      <c r="F106" s="44" t="s">
        <v>263</v>
      </c>
    </row>
    <row r="107" spans="2:6">
      <c r="B107" s="40"/>
      <c r="C107" s="41"/>
      <c r="D107" s="45"/>
      <c r="E107" s="44" t="s">
        <v>264</v>
      </c>
      <c r="F107" s="44" t="s">
        <v>265</v>
      </c>
    </row>
    <row r="108" spans="2:6">
      <c r="B108" s="40"/>
      <c r="C108" s="41"/>
      <c r="D108" s="45"/>
      <c r="E108" s="44" t="s">
        <v>266</v>
      </c>
      <c r="F108" s="44" t="s">
        <v>267</v>
      </c>
    </row>
    <row r="109" spans="2:6">
      <c r="B109" s="40"/>
      <c r="C109" s="41"/>
      <c r="D109" s="45"/>
      <c r="E109" s="44" t="s">
        <v>268</v>
      </c>
      <c r="F109" s="44" t="s">
        <v>269</v>
      </c>
    </row>
    <row r="110" spans="2:6">
      <c r="B110" s="40"/>
      <c r="C110" s="41"/>
      <c r="D110" s="45"/>
      <c r="E110" s="44" t="s">
        <v>270</v>
      </c>
      <c r="F110" s="44" t="s">
        <v>271</v>
      </c>
    </row>
    <row r="111" spans="2:6">
      <c r="B111" s="40"/>
      <c r="C111" s="41"/>
      <c r="D111" s="45"/>
      <c r="E111" s="44" t="s">
        <v>272</v>
      </c>
      <c r="F111" s="44" t="s">
        <v>273</v>
      </c>
    </row>
    <row r="112" spans="2:6">
      <c r="B112" s="40"/>
      <c r="C112" s="41"/>
      <c r="D112" s="45"/>
      <c r="E112" s="44" t="s">
        <v>274</v>
      </c>
      <c r="F112" s="44" t="s">
        <v>275</v>
      </c>
    </row>
    <row r="113" spans="2:6">
      <c r="B113" s="40"/>
      <c r="C113" s="41"/>
      <c r="D113" s="45"/>
      <c r="E113" s="44" t="s">
        <v>276</v>
      </c>
      <c r="F113" s="44" t="s">
        <v>277</v>
      </c>
    </row>
    <row r="114" spans="2:6">
      <c r="B114" s="46" t="s">
        <v>44</v>
      </c>
      <c r="C114" s="47" t="s">
        <v>43</v>
      </c>
      <c r="D114" s="48" t="s">
        <v>278</v>
      </c>
      <c r="E114" s="49" t="s">
        <v>279</v>
      </c>
      <c r="F114" s="49" t="s">
        <v>280</v>
      </c>
    </row>
    <row r="115" spans="2:6">
      <c r="B115" s="46"/>
      <c r="C115" s="47"/>
      <c r="D115" s="48"/>
      <c r="E115" s="49" t="s">
        <v>281</v>
      </c>
      <c r="F115" s="49" t="s">
        <v>282</v>
      </c>
    </row>
    <row r="116" spans="2:6">
      <c r="B116" s="50" t="s">
        <v>48</v>
      </c>
      <c r="C116" s="51" t="s">
        <v>47</v>
      </c>
      <c r="D116" s="52" t="s">
        <v>283</v>
      </c>
      <c r="E116" s="53" t="s">
        <v>284</v>
      </c>
      <c r="F116" s="53" t="s">
        <v>285</v>
      </c>
    </row>
    <row r="117" spans="2:6">
      <c r="B117" s="50"/>
      <c r="C117" s="51"/>
      <c r="D117" s="52"/>
      <c r="E117" s="53" t="s">
        <v>286</v>
      </c>
      <c r="F117" s="53" t="s">
        <v>287</v>
      </c>
    </row>
    <row r="118" spans="2:6">
      <c r="B118" s="50"/>
      <c r="C118" s="51"/>
      <c r="D118" s="52" t="s">
        <v>288</v>
      </c>
      <c r="E118" s="53" t="s">
        <v>289</v>
      </c>
      <c r="F118" s="54" t="s">
        <v>290</v>
      </c>
    </row>
    <row r="119" spans="2:6">
      <c r="B119" s="50"/>
      <c r="C119" s="51"/>
      <c r="D119" s="52"/>
      <c r="E119" s="54" t="s">
        <v>291</v>
      </c>
      <c r="F119" s="54" t="s">
        <v>292</v>
      </c>
    </row>
    <row r="120" spans="2:6">
      <c r="B120" s="50"/>
      <c r="C120" s="51"/>
      <c r="D120" s="52" t="s">
        <v>293</v>
      </c>
      <c r="E120" s="53" t="s">
        <v>294</v>
      </c>
      <c r="F120" s="53" t="s">
        <v>295</v>
      </c>
    </row>
    <row r="121" spans="2:6">
      <c r="B121" s="50"/>
      <c r="C121" s="51"/>
      <c r="D121" s="52" t="s">
        <v>296</v>
      </c>
      <c r="E121" s="54" t="s">
        <v>297</v>
      </c>
      <c r="F121" s="54" t="s">
        <v>298</v>
      </c>
    </row>
    <row r="122" spans="2:6">
      <c r="B122" s="50"/>
      <c r="C122" s="51"/>
      <c r="D122" s="52"/>
      <c r="E122" s="54" t="s">
        <v>299</v>
      </c>
      <c r="F122" s="54" t="s">
        <v>300</v>
      </c>
    </row>
    <row r="123" spans="2:6">
      <c r="B123" s="50"/>
      <c r="C123" s="51"/>
      <c r="D123" s="52" t="s">
        <v>301</v>
      </c>
      <c r="E123" s="53" t="s">
        <v>302</v>
      </c>
      <c r="F123" s="54" t="s">
        <v>303</v>
      </c>
    </row>
    <row r="124" spans="2:6">
      <c r="B124" s="55" t="s">
        <v>52</v>
      </c>
      <c r="C124" s="56" t="s">
        <v>51</v>
      </c>
      <c r="D124" s="57" t="s">
        <v>52</v>
      </c>
      <c r="E124" s="58" t="s">
        <v>304</v>
      </c>
      <c r="F124" s="58" t="s">
        <v>305</v>
      </c>
    </row>
    <row r="125" spans="2:6">
      <c r="B125" s="55"/>
      <c r="C125" s="56"/>
      <c r="D125" s="59"/>
      <c r="E125" s="58" t="s">
        <v>306</v>
      </c>
      <c r="F125" s="58" t="s">
        <v>307</v>
      </c>
    </row>
    <row r="126" spans="2:6">
      <c r="B126" s="55"/>
      <c r="C126" s="56"/>
      <c r="D126" s="59"/>
      <c r="E126" s="58" t="s">
        <v>308</v>
      </c>
      <c r="F126" s="58" t="s">
        <v>309</v>
      </c>
    </row>
    <row r="127" spans="2:6">
      <c r="B127" s="55"/>
      <c r="C127" s="56"/>
      <c r="D127" s="59"/>
      <c r="E127" s="58" t="s">
        <v>310</v>
      </c>
      <c r="F127" s="58" t="s">
        <v>311</v>
      </c>
    </row>
    <row r="128" spans="2:6">
      <c r="B128" s="55"/>
      <c r="C128" s="56"/>
      <c r="D128" s="59"/>
      <c r="E128" s="58" t="s">
        <v>312</v>
      </c>
      <c r="F128" s="58" t="s">
        <v>313</v>
      </c>
    </row>
    <row r="129" spans="2:6">
      <c r="B129" s="55"/>
      <c r="C129" s="56"/>
      <c r="D129" s="59"/>
      <c r="E129" s="58" t="s">
        <v>314</v>
      </c>
      <c r="F129" s="58" t="s">
        <v>315</v>
      </c>
    </row>
    <row r="130" spans="2:6">
      <c r="B130" s="55"/>
      <c r="C130" s="56"/>
      <c r="D130" s="59"/>
      <c r="E130" s="58" t="s">
        <v>316</v>
      </c>
      <c r="F130" s="58" t="s">
        <v>317</v>
      </c>
    </row>
    <row r="131" spans="2:6">
      <c r="B131" s="60" t="s">
        <v>56</v>
      </c>
      <c r="C131" s="61" t="s">
        <v>55</v>
      </c>
      <c r="D131" s="62" t="s">
        <v>56</v>
      </c>
      <c r="E131" s="63" t="s">
        <v>318</v>
      </c>
      <c r="F131" s="63" t="s">
        <v>319</v>
      </c>
    </row>
    <row r="132" spans="2:6">
      <c r="B132" s="64" t="s">
        <v>60</v>
      </c>
      <c r="C132" s="65" t="s">
        <v>59</v>
      </c>
      <c r="D132" s="66" t="s">
        <v>60</v>
      </c>
      <c r="E132" s="67" t="s">
        <v>320</v>
      </c>
      <c r="F132" s="68" t="s">
        <v>321</v>
      </c>
    </row>
    <row r="133" spans="2:6">
      <c r="B133" s="69" t="s">
        <v>64</v>
      </c>
      <c r="C133" s="70" t="s">
        <v>63</v>
      </c>
      <c r="D133" s="71" t="s">
        <v>64</v>
      </c>
      <c r="E133" s="72" t="s">
        <v>322</v>
      </c>
      <c r="F133" s="73" t="s">
        <v>323</v>
      </c>
    </row>
    <row r="134" spans="2:6">
      <c r="B134" s="74" t="s">
        <v>26</v>
      </c>
      <c r="C134" s="75" t="s">
        <v>25</v>
      </c>
      <c r="D134" s="76" t="s">
        <v>26</v>
      </c>
      <c r="E134" s="77" t="s">
        <v>324</v>
      </c>
      <c r="F134" s="77" t="s">
        <v>325</v>
      </c>
    </row>
    <row r="135" spans="2:6">
      <c r="B135" s="78" t="s">
        <v>30</v>
      </c>
      <c r="C135" s="79" t="s">
        <v>29</v>
      </c>
      <c r="D135" s="80" t="s">
        <v>30</v>
      </c>
      <c r="E135" s="81" t="s">
        <v>326</v>
      </c>
      <c r="F135" s="82" t="s">
        <v>327</v>
      </c>
    </row>
    <row r="136" spans="2:6">
      <c r="B136" s="78"/>
      <c r="C136" s="79"/>
      <c r="D136" s="83"/>
      <c r="E136" s="81" t="s">
        <v>328</v>
      </c>
      <c r="F136" s="82" t="s">
        <v>329</v>
      </c>
    </row>
    <row r="137" spans="2:6">
      <c r="B137" s="78"/>
      <c r="C137" s="79"/>
      <c r="D137" s="83"/>
      <c r="E137" s="81" t="s">
        <v>330</v>
      </c>
      <c r="F137" s="82" t="s">
        <v>331</v>
      </c>
    </row>
    <row r="138" spans="2:6">
      <c r="B138" s="78"/>
      <c r="C138" s="79"/>
      <c r="D138" s="83"/>
      <c r="E138" s="81" t="s">
        <v>332</v>
      </c>
      <c r="F138" s="82" t="s">
        <v>333</v>
      </c>
    </row>
    <row r="139" spans="2:6">
      <c r="B139" s="78"/>
      <c r="C139" s="79"/>
      <c r="D139" s="83"/>
      <c r="E139" s="81" t="s">
        <v>334</v>
      </c>
      <c r="F139" s="82" t="s">
        <v>335</v>
      </c>
    </row>
    <row r="140" spans="2:6">
      <c r="B140" s="78"/>
      <c r="C140" s="79"/>
      <c r="D140" s="83"/>
      <c r="E140" s="81" t="s">
        <v>336</v>
      </c>
      <c r="F140" s="82" t="s">
        <v>337</v>
      </c>
    </row>
    <row r="141" spans="2:6">
      <c r="B141" s="84" t="s">
        <v>34</v>
      </c>
      <c r="C141" s="85" t="s">
        <v>33</v>
      </c>
      <c r="D141" s="86" t="s">
        <v>34</v>
      </c>
      <c r="E141" s="87" t="s">
        <v>338</v>
      </c>
      <c r="F141" s="87" t="s">
        <v>339</v>
      </c>
    </row>
    <row r="142" spans="2:6">
      <c r="B142" s="88" t="s">
        <v>340</v>
      </c>
      <c r="C142" s="89" t="s">
        <v>37</v>
      </c>
      <c r="D142" s="90" t="s">
        <v>341</v>
      </c>
      <c r="E142" s="91" t="s">
        <v>342</v>
      </c>
      <c r="F142" s="91" t="s">
        <v>343</v>
      </c>
    </row>
    <row r="143" spans="2:6">
      <c r="B143" s="88"/>
      <c r="C143" s="89"/>
      <c r="D143" s="92"/>
      <c r="E143" s="91" t="s">
        <v>344</v>
      </c>
      <c r="F143" s="91" t="s">
        <v>345</v>
      </c>
    </row>
    <row r="144" spans="2:6">
      <c r="B144" s="88"/>
      <c r="C144" s="89"/>
      <c r="D144" s="92"/>
      <c r="E144" s="91" t="s">
        <v>346</v>
      </c>
      <c r="F144" s="91" t="s">
        <v>347</v>
      </c>
    </row>
    <row r="145" spans="2:6">
      <c r="B145" s="88"/>
      <c r="C145" s="89"/>
      <c r="D145" s="92"/>
      <c r="E145" s="91" t="s">
        <v>348</v>
      </c>
      <c r="F145" s="91" t="s">
        <v>349</v>
      </c>
    </row>
    <row r="146" spans="2:6">
      <c r="B146" s="88"/>
      <c r="C146" s="89"/>
      <c r="D146" s="92"/>
      <c r="E146" s="91" t="s">
        <v>350</v>
      </c>
      <c r="F146" s="91" t="s">
        <v>351</v>
      </c>
    </row>
    <row r="147" spans="2:6">
      <c r="B147" s="88"/>
      <c r="C147" s="89"/>
      <c r="D147" s="92"/>
      <c r="E147" s="91" t="s">
        <v>352</v>
      </c>
      <c r="F147" s="91" t="s">
        <v>353</v>
      </c>
    </row>
    <row r="148" spans="2:6">
      <c r="B148" s="88"/>
      <c r="C148" s="89"/>
      <c r="D148" s="92"/>
      <c r="E148" s="91" t="s">
        <v>354</v>
      </c>
      <c r="F148" s="91" t="s">
        <v>355</v>
      </c>
    </row>
    <row r="149" spans="2:6">
      <c r="B149" s="36" t="s">
        <v>42</v>
      </c>
      <c r="C149" s="37" t="s">
        <v>41</v>
      </c>
      <c r="D149" s="93" t="s">
        <v>42</v>
      </c>
      <c r="E149" s="39" t="s">
        <v>356</v>
      </c>
      <c r="F149" s="39" t="s">
        <v>357</v>
      </c>
    </row>
    <row r="150" spans="2:6">
      <c r="B150" s="36"/>
      <c r="C150" s="37"/>
      <c r="D150" s="38"/>
      <c r="E150" s="39" t="s">
        <v>358</v>
      </c>
      <c r="F150" s="39" t="s">
        <v>359</v>
      </c>
    </row>
    <row r="151" spans="2:6">
      <c r="B151" s="36"/>
      <c r="C151" s="37"/>
      <c r="D151" s="38"/>
      <c r="E151" s="39" t="s">
        <v>360</v>
      </c>
      <c r="F151" s="39" t="s">
        <v>361</v>
      </c>
    </row>
    <row r="152" spans="2:6">
      <c r="B152" s="36"/>
      <c r="C152" s="37"/>
      <c r="D152" s="38"/>
      <c r="E152" s="39" t="s">
        <v>362</v>
      </c>
      <c r="F152" s="39" t="s">
        <v>363</v>
      </c>
    </row>
    <row r="153" spans="2:6">
      <c r="B153" s="94" t="s">
        <v>46</v>
      </c>
      <c r="C153" s="95" t="s">
        <v>45</v>
      </c>
      <c r="D153" s="96" t="s">
        <v>46</v>
      </c>
      <c r="E153" s="97" t="s">
        <v>364</v>
      </c>
      <c r="F153" s="97" t="s">
        <v>365</v>
      </c>
    </row>
    <row r="154" spans="2:6">
      <c r="B154" s="94"/>
      <c r="C154" s="95"/>
      <c r="D154" s="96"/>
      <c r="E154" s="97" t="s">
        <v>366</v>
      </c>
      <c r="F154" s="97" t="s">
        <v>367</v>
      </c>
    </row>
    <row r="155" spans="2:6">
      <c r="B155" s="94"/>
      <c r="C155" s="95"/>
      <c r="D155" s="96"/>
      <c r="E155" s="97" t="s">
        <v>368</v>
      </c>
      <c r="F155" s="97" t="s">
        <v>369</v>
      </c>
    </row>
    <row r="156" spans="2:6">
      <c r="B156" s="94"/>
      <c r="C156" s="95"/>
      <c r="D156" s="96"/>
      <c r="E156" s="97" t="s">
        <v>370</v>
      </c>
      <c r="F156" s="97" t="s">
        <v>371</v>
      </c>
    </row>
    <row r="157" spans="2:6">
      <c r="B157" s="94"/>
      <c r="C157" s="95"/>
      <c r="D157" s="96"/>
      <c r="E157" s="97" t="s">
        <v>372</v>
      </c>
      <c r="F157" s="97" t="s">
        <v>373</v>
      </c>
    </row>
    <row r="158" spans="2:6">
      <c r="B158" s="94"/>
      <c r="C158" s="95"/>
      <c r="D158" s="96"/>
      <c r="E158" s="97" t="s">
        <v>374</v>
      </c>
      <c r="F158" s="97" t="s">
        <v>375</v>
      </c>
    </row>
    <row r="159" spans="2:6">
      <c r="B159" s="98" t="s">
        <v>50</v>
      </c>
      <c r="C159" s="99" t="s">
        <v>49</v>
      </c>
      <c r="D159" s="100" t="s">
        <v>376</v>
      </c>
      <c r="E159" s="101" t="s">
        <v>377</v>
      </c>
      <c r="F159" s="101" t="s">
        <v>378</v>
      </c>
    </row>
    <row r="160" spans="2:6">
      <c r="B160" s="98"/>
      <c r="C160" s="99"/>
      <c r="D160" s="100"/>
      <c r="E160" s="101" t="s">
        <v>379</v>
      </c>
      <c r="F160" s="101" t="s">
        <v>380</v>
      </c>
    </row>
    <row r="161" spans="2:6">
      <c r="B161" s="98"/>
      <c r="C161" s="99"/>
      <c r="D161" s="100"/>
      <c r="E161" s="102" t="s">
        <v>381</v>
      </c>
      <c r="F161" s="102" t="s">
        <v>382</v>
      </c>
    </row>
    <row r="162" spans="2:6">
      <c r="B162" s="98"/>
      <c r="C162" s="99"/>
      <c r="D162" s="100"/>
      <c r="E162" s="102" t="s">
        <v>383</v>
      </c>
      <c r="F162" s="102" t="s">
        <v>384</v>
      </c>
    </row>
    <row r="163" spans="2:6">
      <c r="B163" s="98"/>
      <c r="C163" s="99"/>
      <c r="D163" s="100"/>
      <c r="E163" s="102" t="s">
        <v>385</v>
      </c>
      <c r="F163" s="102" t="s">
        <v>386</v>
      </c>
    </row>
    <row r="164" spans="2:6">
      <c r="B164" s="98"/>
      <c r="C164" s="99"/>
      <c r="D164" s="100"/>
      <c r="E164" s="102" t="s">
        <v>387</v>
      </c>
      <c r="F164" s="102" t="s">
        <v>388</v>
      </c>
    </row>
    <row r="165" spans="2:6">
      <c r="B165" s="98"/>
      <c r="C165" s="99"/>
      <c r="D165" s="100"/>
      <c r="E165" s="102" t="s">
        <v>389</v>
      </c>
      <c r="F165" s="102" t="s">
        <v>390</v>
      </c>
    </row>
    <row r="166" spans="2:6">
      <c r="B166" s="98"/>
      <c r="C166" s="99"/>
      <c r="D166" s="100"/>
      <c r="E166" s="102" t="s">
        <v>391</v>
      </c>
      <c r="F166" s="102" t="s">
        <v>392</v>
      </c>
    </row>
    <row r="167" spans="2:6">
      <c r="B167" s="98"/>
      <c r="C167" s="99"/>
      <c r="D167" s="100"/>
      <c r="E167" s="102" t="s">
        <v>393</v>
      </c>
      <c r="F167" s="102" t="s">
        <v>394</v>
      </c>
    </row>
    <row r="168" spans="2:6">
      <c r="B168" s="98"/>
      <c r="C168" s="99"/>
      <c r="D168" s="100"/>
      <c r="E168" s="102" t="s">
        <v>395</v>
      </c>
      <c r="F168" s="102" t="s">
        <v>396</v>
      </c>
    </row>
    <row r="169" spans="2:6">
      <c r="B169" s="98"/>
      <c r="C169" s="99"/>
      <c r="D169" s="100"/>
      <c r="E169" s="102" t="s">
        <v>397</v>
      </c>
      <c r="F169" s="102" t="s">
        <v>398</v>
      </c>
    </row>
    <row r="170" spans="2:6">
      <c r="B170" s="98"/>
      <c r="C170" s="99"/>
      <c r="D170" s="100"/>
      <c r="E170" s="102" t="s">
        <v>399</v>
      </c>
      <c r="F170" s="102" t="s">
        <v>400</v>
      </c>
    </row>
    <row r="171" spans="2:6">
      <c r="B171" s="98"/>
      <c r="C171" s="99"/>
      <c r="D171" s="100"/>
      <c r="E171" s="102" t="s">
        <v>401</v>
      </c>
      <c r="F171" s="102" t="s">
        <v>402</v>
      </c>
    </row>
    <row r="172" spans="2:6">
      <c r="B172" s="98"/>
      <c r="C172" s="99"/>
      <c r="D172" s="100"/>
      <c r="E172" s="102" t="s">
        <v>403</v>
      </c>
      <c r="F172" s="102" t="s">
        <v>404</v>
      </c>
    </row>
    <row r="173" spans="2:6">
      <c r="B173" s="98"/>
      <c r="C173" s="99"/>
      <c r="D173" s="100"/>
      <c r="E173" s="102" t="s">
        <v>405</v>
      </c>
      <c r="F173" s="102" t="s">
        <v>406</v>
      </c>
    </row>
    <row r="174" spans="2:6">
      <c r="B174" s="98"/>
      <c r="C174" s="99"/>
      <c r="D174" s="100"/>
      <c r="E174" s="102" t="s">
        <v>407</v>
      </c>
      <c r="F174" s="102" t="s">
        <v>408</v>
      </c>
    </row>
    <row r="175" spans="2:6">
      <c r="B175" s="98"/>
      <c r="C175" s="99"/>
      <c r="D175" s="100"/>
      <c r="E175" s="102" t="s">
        <v>409</v>
      </c>
      <c r="F175" s="102" t="s">
        <v>410</v>
      </c>
    </row>
    <row r="176" spans="2:6">
      <c r="B176" s="98"/>
      <c r="C176" s="99"/>
      <c r="D176" s="100"/>
      <c r="E176" s="102" t="s">
        <v>411</v>
      </c>
      <c r="F176" s="102" t="s">
        <v>412</v>
      </c>
    </row>
    <row r="177" spans="2:6">
      <c r="B177" s="98"/>
      <c r="C177" s="99"/>
      <c r="D177" s="100"/>
      <c r="E177" s="102" t="s">
        <v>413</v>
      </c>
      <c r="F177" s="102" t="s">
        <v>414</v>
      </c>
    </row>
    <row r="178" spans="2:6">
      <c r="B178" s="98"/>
      <c r="C178" s="99"/>
      <c r="D178" s="100"/>
      <c r="E178" s="102" t="s">
        <v>415</v>
      </c>
      <c r="F178" s="102" t="s">
        <v>416</v>
      </c>
    </row>
    <row r="179" spans="2:6">
      <c r="B179" s="98"/>
      <c r="C179" s="99"/>
      <c r="D179" s="100"/>
      <c r="E179" s="102" t="s">
        <v>417</v>
      </c>
      <c r="F179" s="102" t="s">
        <v>418</v>
      </c>
    </row>
    <row r="180" spans="2:6">
      <c r="B180" s="98"/>
      <c r="C180" s="99"/>
      <c r="D180" s="100"/>
      <c r="E180" s="102" t="s">
        <v>419</v>
      </c>
      <c r="F180" s="102" t="s">
        <v>420</v>
      </c>
    </row>
    <row r="181" spans="2:6">
      <c r="B181" s="98"/>
      <c r="C181" s="99"/>
      <c r="D181" s="100" t="s">
        <v>421</v>
      </c>
      <c r="E181" s="101" t="s">
        <v>422</v>
      </c>
      <c r="F181" s="101" t="s">
        <v>423</v>
      </c>
    </row>
    <row r="182" spans="2:6">
      <c r="B182" s="98"/>
      <c r="C182" s="99"/>
      <c r="D182" s="100"/>
      <c r="E182" s="102" t="s">
        <v>424</v>
      </c>
      <c r="F182" s="102" t="s">
        <v>425</v>
      </c>
    </row>
    <row r="183" spans="2:6">
      <c r="B183" s="98"/>
      <c r="C183" s="99"/>
      <c r="D183" s="100"/>
      <c r="E183" s="102" t="s">
        <v>426</v>
      </c>
      <c r="F183" s="102" t="s">
        <v>427</v>
      </c>
    </row>
    <row r="184" spans="2:6">
      <c r="B184" s="98"/>
      <c r="C184" s="99"/>
      <c r="D184" s="100"/>
      <c r="E184" s="102" t="s">
        <v>428</v>
      </c>
      <c r="F184" s="102" t="s">
        <v>429</v>
      </c>
    </row>
    <row r="185" spans="2:6">
      <c r="B185" s="98"/>
      <c r="C185" s="99"/>
      <c r="D185" s="100"/>
      <c r="E185" s="102" t="s">
        <v>430</v>
      </c>
      <c r="F185" s="102" t="s">
        <v>431</v>
      </c>
    </row>
    <row r="186" spans="2:6">
      <c r="B186" s="98"/>
      <c r="C186" s="99"/>
      <c r="D186" s="100" t="s">
        <v>432</v>
      </c>
      <c r="E186" s="102" t="s">
        <v>433</v>
      </c>
      <c r="F186" s="101" t="s">
        <v>434</v>
      </c>
    </row>
    <row r="187" spans="2:6">
      <c r="B187" s="98"/>
      <c r="C187" s="99"/>
      <c r="D187" s="100"/>
      <c r="E187" s="101" t="s">
        <v>435</v>
      </c>
      <c r="F187" s="101" t="s">
        <v>436</v>
      </c>
    </row>
    <row r="188" spans="2:6">
      <c r="B188" s="98"/>
      <c r="C188" s="99"/>
      <c r="D188" s="100"/>
      <c r="E188" s="102" t="s">
        <v>437</v>
      </c>
      <c r="F188" s="102" t="s">
        <v>438</v>
      </c>
    </row>
    <row r="189" spans="2:6">
      <c r="B189" s="98"/>
      <c r="C189" s="99"/>
      <c r="D189" s="100"/>
      <c r="E189" s="102" t="s">
        <v>439</v>
      </c>
      <c r="F189" s="102" t="s">
        <v>440</v>
      </c>
    </row>
    <row r="190" spans="2:6">
      <c r="B190" s="98"/>
      <c r="C190" s="99"/>
      <c r="D190" s="100"/>
      <c r="E190" s="102" t="s">
        <v>441</v>
      </c>
      <c r="F190" s="102" t="s">
        <v>442</v>
      </c>
    </row>
    <row r="191" spans="2:6">
      <c r="B191" s="98"/>
      <c r="C191" s="99"/>
      <c r="D191" s="100"/>
      <c r="E191" s="102" t="s">
        <v>443</v>
      </c>
      <c r="F191" s="102" t="s">
        <v>444</v>
      </c>
    </row>
    <row r="192" spans="2:6">
      <c r="B192" s="98"/>
      <c r="C192" s="99"/>
      <c r="D192" s="100"/>
      <c r="E192" s="102" t="s">
        <v>445</v>
      </c>
      <c r="F192" s="102" t="s">
        <v>446</v>
      </c>
    </row>
    <row r="193" spans="2:6">
      <c r="B193" s="98"/>
      <c r="C193" s="99"/>
      <c r="D193" s="100"/>
      <c r="E193" s="102" t="s">
        <v>447</v>
      </c>
      <c r="F193" s="102" t="s">
        <v>448</v>
      </c>
    </row>
    <row r="194" spans="2:6">
      <c r="B194" s="98"/>
      <c r="C194" s="99"/>
      <c r="D194" s="100"/>
      <c r="E194" s="102" t="s">
        <v>449</v>
      </c>
      <c r="F194" s="102" t="s">
        <v>450</v>
      </c>
    </row>
    <row r="195" spans="2:6">
      <c r="B195" s="98"/>
      <c r="C195" s="99"/>
      <c r="D195" s="100"/>
      <c r="E195" s="102" t="s">
        <v>451</v>
      </c>
      <c r="F195" s="102" t="s">
        <v>452</v>
      </c>
    </row>
    <row r="196" spans="2:6">
      <c r="B196" s="98"/>
      <c r="C196" s="99"/>
      <c r="D196" s="100"/>
      <c r="E196" s="102" t="s">
        <v>453</v>
      </c>
      <c r="F196" s="102" t="s">
        <v>454</v>
      </c>
    </row>
    <row r="197" spans="2:6">
      <c r="B197" s="27" t="s">
        <v>54</v>
      </c>
      <c r="C197" s="28" t="s">
        <v>53</v>
      </c>
      <c r="D197" s="59" t="s">
        <v>455</v>
      </c>
      <c r="E197" s="58" t="s">
        <v>455</v>
      </c>
      <c r="F197" s="58" t="s">
        <v>456</v>
      </c>
    </row>
    <row r="198" spans="2:6">
      <c r="B198" s="27"/>
      <c r="C198" s="28"/>
      <c r="D198" s="59"/>
      <c r="E198" s="58" t="s">
        <v>457</v>
      </c>
      <c r="F198" s="58" t="s">
        <v>458</v>
      </c>
    </row>
    <row r="199" spans="2:6">
      <c r="B199" s="27"/>
      <c r="C199" s="28"/>
      <c r="D199" s="59"/>
      <c r="E199" s="58" t="s">
        <v>459</v>
      </c>
      <c r="F199" s="58" t="s">
        <v>460</v>
      </c>
    </row>
    <row r="200" spans="2:6">
      <c r="B200" s="27"/>
      <c r="C200" s="28"/>
      <c r="D200" s="59"/>
      <c r="E200" s="58" t="s">
        <v>461</v>
      </c>
      <c r="F200" s="58" t="s">
        <v>462</v>
      </c>
    </row>
    <row r="201" spans="2:6">
      <c r="B201" s="20" t="s">
        <v>58</v>
      </c>
      <c r="C201" s="21" t="s">
        <v>57</v>
      </c>
      <c r="D201" s="24" t="s">
        <v>58</v>
      </c>
      <c r="E201" s="23" t="s">
        <v>463</v>
      </c>
      <c r="F201" s="23" t="s">
        <v>464</v>
      </c>
    </row>
    <row r="202" spans="2:6">
      <c r="B202" s="103" t="s">
        <v>62</v>
      </c>
      <c r="C202" s="104" t="s">
        <v>61</v>
      </c>
      <c r="D202" s="105"/>
      <c r="E202" s="106" t="s">
        <v>465</v>
      </c>
      <c r="F202" s="106" t="s">
        <v>466</v>
      </c>
    </row>
    <row r="203" spans="2:6">
      <c r="B203" s="103"/>
      <c r="C203" s="104"/>
      <c r="D203" s="105" t="s">
        <v>467</v>
      </c>
      <c r="E203" s="106" t="s">
        <v>468</v>
      </c>
      <c r="F203" s="106" t="s">
        <v>469</v>
      </c>
    </row>
    <row r="204" spans="2:6">
      <c r="B204" s="103"/>
      <c r="C204" s="104"/>
      <c r="D204" s="105" t="s">
        <v>470</v>
      </c>
      <c r="E204" s="106" t="s">
        <v>471</v>
      </c>
      <c r="F204" s="106" t="s">
        <v>472</v>
      </c>
    </row>
    <row r="205" spans="2:6">
      <c r="B205" s="103"/>
      <c r="C205" s="104"/>
      <c r="D205" s="105" t="s">
        <v>473</v>
      </c>
      <c r="E205" s="106" t="s">
        <v>474</v>
      </c>
      <c r="F205" s="106" t="s">
        <v>475</v>
      </c>
    </row>
    <row r="206" spans="2:6">
      <c r="B206" s="103"/>
      <c r="C206" s="104"/>
      <c r="D206" s="105" t="s">
        <v>476</v>
      </c>
      <c r="E206" s="106" t="s">
        <v>477</v>
      </c>
      <c r="F206" s="106" t="s">
        <v>478</v>
      </c>
    </row>
    <row r="207" spans="2:6">
      <c r="B207" s="103"/>
      <c r="C207" s="104"/>
      <c r="D207" s="105" t="s">
        <v>479</v>
      </c>
      <c r="E207" s="106" t="s">
        <v>480</v>
      </c>
      <c r="F207" s="106" t="s">
        <v>481</v>
      </c>
    </row>
    <row r="208" spans="2:6">
      <c r="B208" s="107" t="s">
        <v>482</v>
      </c>
      <c r="C208" s="13" t="s">
        <v>91</v>
      </c>
      <c r="D208" s="108" t="s">
        <v>483</v>
      </c>
      <c r="E208" s="108" t="s">
        <v>483</v>
      </c>
      <c r="F208" s="108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2023-11-10T14:33:12Z</dcterms:created>
  <dcterms:modified xsi:type="dcterms:W3CDTF">2024-06-14T13:34:27Z</dcterms:modified>
  <cp:category/>
  <cp:contentStatus/>
</cp:coreProperties>
</file>